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755" windowHeight="15150"/>
  </bookViews>
  <sheets>
    <sheet name="Лист1" sheetId="1" r:id="rId1"/>
  </sheets>
  <definedNames>
    <definedName name="_xlnm.Print_Area" localSheetId="0">Лист1!$A$1:$F$77</definedName>
  </definedNames>
  <calcPr calcId="124519"/>
</workbook>
</file>

<file path=xl/calcChain.xml><?xml version="1.0" encoding="utf-8"?>
<calcChain xmlns="http://schemas.openxmlformats.org/spreadsheetml/2006/main">
  <c r="E74" i="1"/>
  <c r="F74"/>
  <c r="E65"/>
  <c r="F65"/>
  <c r="E68"/>
  <c r="E67" s="1"/>
  <c r="E66" s="1"/>
  <c r="F68"/>
  <c r="F67" s="1"/>
  <c r="F66" s="1"/>
  <c r="D67"/>
  <c r="D66" s="1"/>
  <c r="D68"/>
  <c r="E11"/>
  <c r="F11"/>
  <c r="D11"/>
  <c r="E12"/>
  <c r="E13"/>
  <c r="D12"/>
  <c r="F13"/>
  <c r="D13"/>
  <c r="E17"/>
  <c r="F17"/>
  <c r="D17"/>
  <c r="E19"/>
  <c r="F19"/>
  <c r="E20"/>
  <c r="F20"/>
  <c r="D19"/>
  <c r="D20"/>
  <c r="E22"/>
  <c r="F22"/>
  <c r="D22"/>
  <c r="E25"/>
  <c r="E26"/>
  <c r="F26"/>
  <c r="F25" s="1"/>
  <c r="D25"/>
  <c r="D26"/>
  <c r="E35"/>
  <c r="F35"/>
  <c r="D35"/>
  <c r="E39"/>
  <c r="E40"/>
  <c r="F40"/>
  <c r="F39" s="1"/>
  <c r="D39"/>
  <c r="D40"/>
  <c r="E44"/>
  <c r="E45"/>
  <c r="F45"/>
  <c r="F44" s="1"/>
  <c r="D45"/>
  <c r="D44" s="1"/>
  <c r="D65" s="1"/>
  <c r="D74" s="1"/>
  <c r="E47"/>
  <c r="F47"/>
  <c r="D47"/>
  <c r="D51"/>
  <c r="E51"/>
  <c r="F51"/>
  <c r="E52"/>
  <c r="F52"/>
  <c r="D52"/>
  <c r="E55"/>
  <c r="D55"/>
  <c r="E58"/>
  <c r="E59"/>
  <c r="F59"/>
  <c r="F58" s="1"/>
  <c r="D59"/>
  <c r="D58" s="1"/>
  <c r="E61"/>
  <c r="E62"/>
  <c r="F62"/>
  <c r="F61" s="1"/>
  <c r="D61"/>
  <c r="D62"/>
  <c r="C44" l="1"/>
  <c r="C61"/>
  <c r="C62"/>
  <c r="E63"/>
  <c r="C73"/>
  <c r="C71"/>
  <c r="C70"/>
  <c r="C69"/>
  <c r="C68"/>
  <c r="C67"/>
  <c r="C66"/>
  <c r="C64"/>
  <c r="C63"/>
  <c r="C60"/>
  <c r="C59"/>
  <c r="C58"/>
  <c r="C57"/>
  <c r="C56"/>
  <c r="C55"/>
  <c r="C54"/>
  <c r="C53"/>
  <c r="C52"/>
  <c r="C51"/>
  <c r="C50"/>
  <c r="C49"/>
  <c r="C48"/>
  <c r="C47"/>
  <c r="C46"/>
  <c r="C45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65" l="1"/>
  <c r="E81" l="1"/>
  <c r="C74"/>
</calcChain>
</file>

<file path=xl/sharedStrings.xml><?xml version="1.0" encoding="utf-8"?>
<sst xmlns="http://schemas.openxmlformats.org/spreadsheetml/2006/main" count="78" uniqueCount="74">
  <si>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</si>
  <si>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</si>
  <si>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</si>
  <si>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</si>
  <si>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</si>
  <si>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</si>
  <si>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</si>
  <si>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</si>
  <si>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</si>
  <si>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</si>
  <si>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</si>
  <si>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</si>
  <si>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</si>
  <si>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</si>
  <si>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</si>
  <si>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</si>
  <si>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</si>
  <si>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</si>
  <si>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</si>
  <si>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</si>
  <si>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</si>
  <si>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</si>
  <si>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</si>
  <si>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</si>
  <si>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</si>
  <si>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</si>
  <si>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</si>
  <si>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</si>
  <si>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</si>
  <si>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</si>
  <si>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</si>
  <si>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</si>
  <si>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</si>
  <si>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</si>
  <si>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</si>
  <si>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</si>
  <si>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</si>
  <si>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</si>
  <si>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</si>
  <si>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</si>
  <si>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</si>
  <si>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</si>
  <si>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</si>
  <si>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</si>
  <si>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</si>
  <si>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</si>
  <si>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</si>
  <si>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</si>
  <si>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</si>
  <si>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</si>
  <si>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</si>
  <si>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</si>
  <si>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</si>
  <si>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</si>
  <si>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</si>
  <si>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</si>
  <si>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</si>
  <si>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</si>
  <si>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</si>
  <si>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</si>
  <si>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</si>
  <si>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</si>
  <si>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</si>
  <si>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</si>
  <si>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</si>
  <si>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ВСЬОГО ДОХОДІВ</t>
  </si>
  <si>
    <t>Секретар ради</t>
  </si>
  <si>
    <t>О.М.Ярошенко</t>
  </si>
  <si>
    <t>до рішення міської ради</t>
  </si>
  <si>
    <t>від 20 грудня 2017 року №</t>
  </si>
  <si>
    <t>Інші субвенції з місцевого бюджету</t>
  </si>
  <si>
    <t xml:space="preserve">у тому числі </t>
  </si>
  <si>
    <t>Доходи міського бюджету на 2018  рік</t>
  </si>
  <si>
    <t>субвенція  з обласного бюджету бюджетам міст, районів та об’єднаних територіальних громад на виконання доручень виборців депутатами обласної ради у 2018 році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</si>
</sst>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3" fontId="0" fillId="0" borderId="0" xfId="0" applyNumberForma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</dxf>
    <dxf>
      <numFmt numFmtId="2" formatCode="0.00"/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view="pageBreakPreview" topLeftCell="A37" zoomScale="85" zoomScaleSheetLayoutView="85" workbookViewId="0">
      <selection activeCell="B73" sqref="B73"/>
    </sheetView>
  </sheetViews>
  <sheetFormatPr defaultRowHeight="12.75"/>
  <cols>
    <col min="1" max="1" width="11.28515625" style="4" customWidth="1"/>
    <col min="2" max="2" width="76" style="4" customWidth="1"/>
    <col min="3" max="3" width="14" style="4" customWidth="1"/>
    <col min="4" max="4" width="13.140625" style="4" customWidth="1"/>
    <col min="5" max="5" width="14.140625" style="4" customWidth="1"/>
    <col min="6" max="6" width="14.7109375" style="4" customWidth="1"/>
    <col min="7" max="16384" width="9.140625" style="4"/>
  </cols>
  <sheetData>
    <row r="1" spans="1:6">
      <c r="D1" s="4" t="s">
        <v>0</v>
      </c>
    </row>
    <row r="2" spans="1:6">
      <c r="D2" s="4" t="s">
        <v>68</v>
      </c>
    </row>
    <row r="3" spans="1:6">
      <c r="D3" s="4" t="s">
        <v>69</v>
      </c>
    </row>
    <row r="5" spans="1:6">
      <c r="A5" s="19" t="s">
        <v>72</v>
      </c>
      <c r="B5" s="20"/>
      <c r="C5" s="20"/>
      <c r="D5" s="20"/>
      <c r="E5" s="20"/>
      <c r="F5" s="20"/>
    </row>
    <row r="6" spans="1:6">
      <c r="F6" s="5" t="s">
        <v>1</v>
      </c>
    </row>
    <row r="7" spans="1:6">
      <c r="A7" s="21" t="s">
        <v>2</v>
      </c>
      <c r="B7" s="21" t="s">
        <v>3</v>
      </c>
      <c r="C7" s="21" t="s">
        <v>4</v>
      </c>
      <c r="D7" s="21" t="s">
        <v>5</v>
      </c>
      <c r="E7" s="21" t="s">
        <v>6</v>
      </c>
      <c r="F7" s="21"/>
    </row>
    <row r="8" spans="1:6">
      <c r="A8" s="21"/>
      <c r="B8" s="21"/>
      <c r="C8" s="21"/>
      <c r="D8" s="21"/>
      <c r="E8" s="21" t="s">
        <v>4</v>
      </c>
      <c r="F8" s="21" t="s">
        <v>7</v>
      </c>
    </row>
    <row r="9" spans="1:6">
      <c r="A9" s="21"/>
      <c r="B9" s="21"/>
      <c r="C9" s="21"/>
      <c r="D9" s="21"/>
      <c r="E9" s="21"/>
      <c r="F9" s="21"/>
    </row>
    <row r="10" spans="1:6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</row>
    <row r="11" spans="1:6">
      <c r="A11" s="7">
        <v>10000000</v>
      </c>
      <c r="B11" s="8" t="s">
        <v>8</v>
      </c>
      <c r="C11" s="1">
        <f t="shared" ref="C11:C42" si="0">D11+E11</f>
        <v>69547200</v>
      </c>
      <c r="D11" s="1">
        <f>D12+D19+D25+D39</f>
        <v>60429400</v>
      </c>
      <c r="E11" s="1">
        <f t="shared" ref="E11:F11" si="1">E12+E19+E25+E39</f>
        <v>9117800</v>
      </c>
      <c r="F11" s="1">
        <f t="shared" si="1"/>
        <v>0</v>
      </c>
    </row>
    <row r="12" spans="1:6">
      <c r="A12" s="7">
        <v>11000000</v>
      </c>
      <c r="B12" s="8" t="s">
        <v>9</v>
      </c>
      <c r="C12" s="1">
        <f t="shared" si="0"/>
        <v>42558900</v>
      </c>
      <c r="D12" s="1">
        <f>D13+D17</f>
        <v>42558900</v>
      </c>
      <c r="E12" s="1">
        <f>E13+E17</f>
        <v>0</v>
      </c>
      <c r="F12" s="1">
        <v>0</v>
      </c>
    </row>
    <row r="13" spans="1:6">
      <c r="A13" s="7">
        <v>11010000</v>
      </c>
      <c r="B13" s="8" t="s">
        <v>10</v>
      </c>
      <c r="C13" s="1">
        <f t="shared" si="0"/>
        <v>42555900</v>
      </c>
      <c r="D13" s="1">
        <f>D14+D15+D16</f>
        <v>42555900</v>
      </c>
      <c r="E13" s="1">
        <f>E14+E15+E16</f>
        <v>0</v>
      </c>
      <c r="F13" s="1">
        <f t="shared" ref="F13" si="2">F14+F15+F16</f>
        <v>0</v>
      </c>
    </row>
    <row r="14" spans="1:6" ht="25.5">
      <c r="A14" s="9">
        <v>11010100</v>
      </c>
      <c r="B14" s="10" t="s">
        <v>11</v>
      </c>
      <c r="C14" s="2">
        <f t="shared" si="0"/>
        <v>41372700</v>
      </c>
      <c r="D14" s="2">
        <v>41372700</v>
      </c>
      <c r="E14" s="2">
        <v>0</v>
      </c>
      <c r="F14" s="2">
        <v>0</v>
      </c>
    </row>
    <row r="15" spans="1:6" ht="25.5">
      <c r="A15" s="9">
        <v>11010400</v>
      </c>
      <c r="B15" s="10" t="s">
        <v>12</v>
      </c>
      <c r="C15" s="2">
        <f t="shared" si="0"/>
        <v>345700</v>
      </c>
      <c r="D15" s="2">
        <v>345700</v>
      </c>
      <c r="E15" s="2">
        <v>0</v>
      </c>
      <c r="F15" s="2">
        <v>0</v>
      </c>
    </row>
    <row r="16" spans="1:6" ht="25.5">
      <c r="A16" s="9">
        <v>11010500</v>
      </c>
      <c r="B16" s="10" t="s">
        <v>13</v>
      </c>
      <c r="C16" s="2">
        <f t="shared" si="0"/>
        <v>837500</v>
      </c>
      <c r="D16" s="2">
        <v>837500</v>
      </c>
      <c r="E16" s="2">
        <v>0</v>
      </c>
      <c r="F16" s="2">
        <v>0</v>
      </c>
    </row>
    <row r="17" spans="1:6">
      <c r="A17" s="7">
        <v>11020000</v>
      </c>
      <c r="B17" s="8" t="s">
        <v>14</v>
      </c>
      <c r="C17" s="1">
        <f t="shared" si="0"/>
        <v>3000</v>
      </c>
      <c r="D17" s="1">
        <f>D18</f>
        <v>3000</v>
      </c>
      <c r="E17" s="1">
        <f t="shared" ref="E17:F17" si="3">E18</f>
        <v>0</v>
      </c>
      <c r="F17" s="1">
        <f t="shared" si="3"/>
        <v>0</v>
      </c>
    </row>
    <row r="18" spans="1:6">
      <c r="A18" s="9">
        <v>11020200</v>
      </c>
      <c r="B18" s="10" t="s">
        <v>15</v>
      </c>
      <c r="C18" s="2">
        <f t="shared" si="0"/>
        <v>3000</v>
      </c>
      <c r="D18" s="2">
        <v>3000</v>
      </c>
      <c r="E18" s="2">
        <v>0</v>
      </c>
      <c r="F18" s="2">
        <v>0</v>
      </c>
    </row>
    <row r="19" spans="1:6">
      <c r="A19" s="7">
        <v>14000000</v>
      </c>
      <c r="B19" s="8" t="s">
        <v>16</v>
      </c>
      <c r="C19" s="1">
        <f t="shared" si="0"/>
        <v>3994200</v>
      </c>
      <c r="D19" s="1">
        <f>D20+D22+D24</f>
        <v>3994200</v>
      </c>
      <c r="E19" s="1">
        <f t="shared" ref="E19:F19" si="4">E20+E22+E24</f>
        <v>0</v>
      </c>
      <c r="F19" s="1">
        <f t="shared" si="4"/>
        <v>0</v>
      </c>
    </row>
    <row r="20" spans="1:6">
      <c r="A20" s="7">
        <v>14020000</v>
      </c>
      <c r="B20" s="8" t="s">
        <v>17</v>
      </c>
      <c r="C20" s="1">
        <f t="shared" si="0"/>
        <v>556500</v>
      </c>
      <c r="D20" s="1">
        <f>D21</f>
        <v>556500</v>
      </c>
      <c r="E20" s="1">
        <f t="shared" ref="E20:F20" si="5">E21</f>
        <v>0</v>
      </c>
      <c r="F20" s="1">
        <f t="shared" si="5"/>
        <v>0</v>
      </c>
    </row>
    <row r="21" spans="1:6">
      <c r="A21" s="9">
        <v>14021900</v>
      </c>
      <c r="B21" s="10" t="s">
        <v>18</v>
      </c>
      <c r="C21" s="2">
        <f t="shared" si="0"/>
        <v>556500</v>
      </c>
      <c r="D21" s="2">
        <v>556500</v>
      </c>
      <c r="E21" s="2">
        <v>0</v>
      </c>
      <c r="F21" s="2">
        <v>0</v>
      </c>
    </row>
    <row r="22" spans="1:6" ht="25.5">
      <c r="A22" s="7">
        <v>14030000</v>
      </c>
      <c r="B22" s="8" t="s">
        <v>19</v>
      </c>
      <c r="C22" s="1">
        <f t="shared" si="0"/>
        <v>2157900</v>
      </c>
      <c r="D22" s="1">
        <f>D23</f>
        <v>2157900</v>
      </c>
      <c r="E22" s="1">
        <f t="shared" ref="E22:F22" si="6">E23</f>
        <v>0</v>
      </c>
      <c r="F22" s="1">
        <f t="shared" si="6"/>
        <v>0</v>
      </c>
    </row>
    <row r="23" spans="1:6">
      <c r="A23" s="9">
        <v>14031900</v>
      </c>
      <c r="B23" s="10" t="s">
        <v>18</v>
      </c>
      <c r="C23" s="2">
        <f t="shared" si="0"/>
        <v>2157900</v>
      </c>
      <c r="D23" s="2">
        <v>2157900</v>
      </c>
      <c r="E23" s="2">
        <v>0</v>
      </c>
      <c r="F23" s="2">
        <v>0</v>
      </c>
    </row>
    <row r="24" spans="1:6" ht="25.5">
      <c r="A24" s="9">
        <v>14040000</v>
      </c>
      <c r="B24" s="10" t="s">
        <v>20</v>
      </c>
      <c r="C24" s="2">
        <f t="shared" si="0"/>
        <v>1279800</v>
      </c>
      <c r="D24" s="2">
        <v>1279800</v>
      </c>
      <c r="E24" s="2">
        <v>0</v>
      </c>
      <c r="F24" s="2">
        <v>0</v>
      </c>
    </row>
    <row r="25" spans="1:6">
      <c r="A25" s="7">
        <v>18000000</v>
      </c>
      <c r="B25" s="8" t="s">
        <v>21</v>
      </c>
      <c r="C25" s="1">
        <f t="shared" si="0"/>
        <v>13876300</v>
      </c>
      <c r="D25" s="1">
        <f>D26+D35</f>
        <v>13876300</v>
      </c>
      <c r="E25" s="1">
        <f t="shared" ref="E25:F25" si="7">E26+E35</f>
        <v>0</v>
      </c>
      <c r="F25" s="1">
        <f t="shared" si="7"/>
        <v>0</v>
      </c>
    </row>
    <row r="26" spans="1:6">
      <c r="A26" s="7">
        <v>18010000</v>
      </c>
      <c r="B26" s="8" t="s">
        <v>22</v>
      </c>
      <c r="C26" s="1">
        <f t="shared" si="0"/>
        <v>8018200</v>
      </c>
      <c r="D26" s="1">
        <f>D27+D28+D29+D30+D31+D32+D33+D34</f>
        <v>8018200</v>
      </c>
      <c r="E26" s="1">
        <f t="shared" ref="E26:F26" si="8">E27+E28+E29+E30+E31+E32+E33+E34</f>
        <v>0</v>
      </c>
      <c r="F26" s="1">
        <f t="shared" si="8"/>
        <v>0</v>
      </c>
    </row>
    <row r="27" spans="1:6" ht="25.5">
      <c r="A27" s="9">
        <v>18010100</v>
      </c>
      <c r="B27" s="10" t="s">
        <v>23</v>
      </c>
      <c r="C27" s="2">
        <f t="shared" si="0"/>
        <v>15100</v>
      </c>
      <c r="D27" s="2">
        <v>15100</v>
      </c>
      <c r="E27" s="2">
        <v>0</v>
      </c>
      <c r="F27" s="2">
        <v>0</v>
      </c>
    </row>
    <row r="28" spans="1:6" ht="25.5">
      <c r="A28" s="9">
        <v>18010200</v>
      </c>
      <c r="B28" s="10" t="s">
        <v>24</v>
      </c>
      <c r="C28" s="2">
        <f t="shared" si="0"/>
        <v>85900</v>
      </c>
      <c r="D28" s="2">
        <v>85900</v>
      </c>
      <c r="E28" s="2">
        <v>0</v>
      </c>
      <c r="F28" s="2">
        <v>0</v>
      </c>
    </row>
    <row r="29" spans="1:6" ht="25.5">
      <c r="A29" s="9">
        <v>18010300</v>
      </c>
      <c r="B29" s="10" t="s">
        <v>25</v>
      </c>
      <c r="C29" s="2">
        <f t="shared" si="0"/>
        <v>87000</v>
      </c>
      <c r="D29" s="2">
        <v>87000</v>
      </c>
      <c r="E29" s="2">
        <v>0</v>
      </c>
      <c r="F29" s="2">
        <v>0</v>
      </c>
    </row>
    <row r="30" spans="1:6" ht="25.5">
      <c r="A30" s="9">
        <v>18010400</v>
      </c>
      <c r="B30" s="10" t="s">
        <v>26</v>
      </c>
      <c r="C30" s="2">
        <f t="shared" si="0"/>
        <v>2152300</v>
      </c>
      <c r="D30" s="2">
        <v>2152300</v>
      </c>
      <c r="E30" s="2">
        <v>0</v>
      </c>
      <c r="F30" s="2">
        <v>0</v>
      </c>
    </row>
    <row r="31" spans="1:6">
      <c r="A31" s="9">
        <v>18010500</v>
      </c>
      <c r="B31" s="10" t="s">
        <v>27</v>
      </c>
      <c r="C31" s="2">
        <f t="shared" si="0"/>
        <v>2550000</v>
      </c>
      <c r="D31" s="2">
        <v>2550000</v>
      </c>
      <c r="E31" s="2">
        <v>0</v>
      </c>
      <c r="F31" s="2">
        <v>0</v>
      </c>
    </row>
    <row r="32" spans="1:6">
      <c r="A32" s="9">
        <v>18010600</v>
      </c>
      <c r="B32" s="10" t="s">
        <v>28</v>
      </c>
      <c r="C32" s="2">
        <f t="shared" si="0"/>
        <v>1090000</v>
      </c>
      <c r="D32" s="2">
        <v>1090000</v>
      </c>
      <c r="E32" s="2">
        <v>0</v>
      </c>
      <c r="F32" s="2">
        <v>0</v>
      </c>
    </row>
    <row r="33" spans="1:6">
      <c r="A33" s="9">
        <v>18010700</v>
      </c>
      <c r="B33" s="10" t="s">
        <v>29</v>
      </c>
      <c r="C33" s="2">
        <f t="shared" si="0"/>
        <v>1708200</v>
      </c>
      <c r="D33" s="2">
        <v>1708200</v>
      </c>
      <c r="E33" s="2">
        <v>0</v>
      </c>
      <c r="F33" s="2">
        <v>0</v>
      </c>
    </row>
    <row r="34" spans="1:6">
      <c r="A34" s="9">
        <v>18010900</v>
      </c>
      <c r="B34" s="10" t="s">
        <v>30</v>
      </c>
      <c r="C34" s="2">
        <f t="shared" si="0"/>
        <v>329700</v>
      </c>
      <c r="D34" s="2">
        <v>329700</v>
      </c>
      <c r="E34" s="2">
        <v>0</v>
      </c>
      <c r="F34" s="2">
        <v>0</v>
      </c>
    </row>
    <row r="35" spans="1:6">
      <c r="A35" s="7">
        <v>18050000</v>
      </c>
      <c r="B35" s="8" t="s">
        <v>31</v>
      </c>
      <c r="C35" s="1">
        <f t="shared" si="0"/>
        <v>5858100</v>
      </c>
      <c r="D35" s="1">
        <f>D36+D37+D38</f>
        <v>5858100</v>
      </c>
      <c r="E35" s="1">
        <f t="shared" ref="E35:F35" si="9">E36+E37+E38</f>
        <v>0</v>
      </c>
      <c r="F35" s="1">
        <f t="shared" si="9"/>
        <v>0</v>
      </c>
    </row>
    <row r="36" spans="1:6">
      <c r="A36" s="9">
        <v>18050300</v>
      </c>
      <c r="B36" s="10" t="s">
        <v>32</v>
      </c>
      <c r="C36" s="2">
        <f t="shared" si="0"/>
        <v>291500</v>
      </c>
      <c r="D36" s="2">
        <v>291500</v>
      </c>
      <c r="E36" s="2">
        <v>0</v>
      </c>
      <c r="F36" s="2">
        <v>0</v>
      </c>
    </row>
    <row r="37" spans="1:6">
      <c r="A37" s="9">
        <v>18050400</v>
      </c>
      <c r="B37" s="10" t="s">
        <v>33</v>
      </c>
      <c r="C37" s="2">
        <f t="shared" si="0"/>
        <v>3301600</v>
      </c>
      <c r="D37" s="2">
        <v>3301600</v>
      </c>
      <c r="E37" s="2">
        <v>0</v>
      </c>
      <c r="F37" s="2">
        <v>0</v>
      </c>
    </row>
    <row r="38" spans="1:6" ht="38.25">
      <c r="A38" s="9">
        <v>18050500</v>
      </c>
      <c r="B38" s="10" t="s">
        <v>34</v>
      </c>
      <c r="C38" s="2">
        <f t="shared" si="0"/>
        <v>2265000</v>
      </c>
      <c r="D38" s="2">
        <v>2265000</v>
      </c>
      <c r="E38" s="2">
        <v>0</v>
      </c>
      <c r="F38" s="2">
        <v>0</v>
      </c>
    </row>
    <row r="39" spans="1:6">
      <c r="A39" s="7">
        <v>19000000</v>
      </c>
      <c r="B39" s="8" t="s">
        <v>35</v>
      </c>
      <c r="C39" s="1">
        <f t="shared" si="0"/>
        <v>9117800</v>
      </c>
      <c r="D39" s="1">
        <f>D40</f>
        <v>0</v>
      </c>
      <c r="E39" s="1">
        <f t="shared" ref="E39:F39" si="10">E40</f>
        <v>9117800</v>
      </c>
      <c r="F39" s="1">
        <f t="shared" si="10"/>
        <v>0</v>
      </c>
    </row>
    <row r="40" spans="1:6">
      <c r="A40" s="7">
        <v>19010000</v>
      </c>
      <c r="B40" s="8" t="s">
        <v>36</v>
      </c>
      <c r="C40" s="1">
        <f t="shared" si="0"/>
        <v>9117800</v>
      </c>
      <c r="D40" s="1">
        <f>D41+D42+D43</f>
        <v>0</v>
      </c>
      <c r="E40" s="1">
        <f t="shared" ref="E40:F40" si="11">E41+E42+E43</f>
        <v>9117800</v>
      </c>
      <c r="F40" s="1">
        <f t="shared" si="11"/>
        <v>0</v>
      </c>
    </row>
    <row r="41" spans="1:6" ht="25.5">
      <c r="A41" s="9">
        <v>19010100</v>
      </c>
      <c r="B41" s="10" t="s">
        <v>37</v>
      </c>
      <c r="C41" s="2">
        <f t="shared" si="0"/>
        <v>8444000</v>
      </c>
      <c r="D41" s="2">
        <v>0</v>
      </c>
      <c r="E41" s="2">
        <v>8444000</v>
      </c>
      <c r="F41" s="2">
        <v>0</v>
      </c>
    </row>
    <row r="42" spans="1:6">
      <c r="A42" s="9">
        <v>19010200</v>
      </c>
      <c r="B42" s="10" t="s">
        <v>38</v>
      </c>
      <c r="C42" s="2">
        <f t="shared" si="0"/>
        <v>48300</v>
      </c>
      <c r="D42" s="2">
        <v>0</v>
      </c>
      <c r="E42" s="2">
        <v>48300</v>
      </c>
      <c r="F42" s="2">
        <v>0</v>
      </c>
    </row>
    <row r="43" spans="1:6" ht="25.5">
      <c r="A43" s="9">
        <v>19010300</v>
      </c>
      <c r="B43" s="10" t="s">
        <v>39</v>
      </c>
      <c r="C43" s="2">
        <f t="shared" ref="C43:C74" si="12">D43+E43</f>
        <v>625500</v>
      </c>
      <c r="D43" s="2">
        <v>0</v>
      </c>
      <c r="E43" s="2">
        <v>625500</v>
      </c>
      <c r="F43" s="2">
        <v>0</v>
      </c>
    </row>
    <row r="44" spans="1:6">
      <c r="A44" s="7">
        <v>20000000</v>
      </c>
      <c r="B44" s="8" t="s">
        <v>40</v>
      </c>
      <c r="C44" s="1">
        <f t="shared" si="12"/>
        <v>10075216</v>
      </c>
      <c r="D44" s="1">
        <f>D45+D51+D58+D61</f>
        <v>8439577</v>
      </c>
      <c r="E44" s="1">
        <f t="shared" ref="E44:F44" si="13">E45+E51+E58+E61</f>
        <v>1635639</v>
      </c>
      <c r="F44" s="1">
        <f t="shared" si="13"/>
        <v>0</v>
      </c>
    </row>
    <row r="45" spans="1:6">
      <c r="A45" s="7">
        <v>21000000</v>
      </c>
      <c r="B45" s="8" t="s">
        <v>41</v>
      </c>
      <c r="C45" s="1">
        <f t="shared" si="12"/>
        <v>8308077</v>
      </c>
      <c r="D45" s="1">
        <f>D46+D47</f>
        <v>8308077</v>
      </c>
      <c r="E45" s="1">
        <f t="shared" ref="E45:F45" si="14">E46+E47</f>
        <v>0</v>
      </c>
      <c r="F45" s="1">
        <f t="shared" si="14"/>
        <v>0</v>
      </c>
    </row>
    <row r="46" spans="1:6">
      <c r="A46" s="9">
        <v>21050000</v>
      </c>
      <c r="B46" s="10" t="s">
        <v>42</v>
      </c>
      <c r="C46" s="2">
        <f t="shared" si="12"/>
        <v>8259077</v>
      </c>
      <c r="D46" s="2">
        <v>8259077</v>
      </c>
      <c r="E46" s="2">
        <v>0</v>
      </c>
      <c r="F46" s="2">
        <v>0</v>
      </c>
    </row>
    <row r="47" spans="1:6">
      <c r="A47" s="7">
        <v>21080000</v>
      </c>
      <c r="B47" s="8" t="s">
        <v>43</v>
      </c>
      <c r="C47" s="1">
        <f t="shared" si="12"/>
        <v>49000</v>
      </c>
      <c r="D47" s="1">
        <f>D48+D49+D50</f>
        <v>49000</v>
      </c>
      <c r="E47" s="1">
        <f t="shared" ref="E47:F47" si="15">E48+E49+E50</f>
        <v>0</v>
      </c>
      <c r="F47" s="1">
        <f t="shared" si="15"/>
        <v>0</v>
      </c>
    </row>
    <row r="48" spans="1:6">
      <c r="A48" s="9">
        <v>21080500</v>
      </c>
      <c r="B48" s="10" t="s">
        <v>44</v>
      </c>
      <c r="C48" s="2">
        <f t="shared" si="12"/>
        <v>20000</v>
      </c>
      <c r="D48" s="2">
        <v>20000</v>
      </c>
      <c r="E48" s="2">
        <v>0</v>
      </c>
      <c r="F48" s="2">
        <v>0</v>
      </c>
    </row>
    <row r="49" spans="1:6">
      <c r="A49" s="9">
        <v>21081100</v>
      </c>
      <c r="B49" s="10" t="s">
        <v>45</v>
      </c>
      <c r="C49" s="2">
        <f t="shared" si="12"/>
        <v>3000</v>
      </c>
      <c r="D49" s="2">
        <v>3000</v>
      </c>
      <c r="E49" s="2">
        <v>0</v>
      </c>
      <c r="F49" s="2">
        <v>0</v>
      </c>
    </row>
    <row r="50" spans="1:6" ht="25.5">
      <c r="A50" s="9">
        <v>21081500</v>
      </c>
      <c r="B50" s="10" t="s">
        <v>46</v>
      </c>
      <c r="C50" s="2">
        <f t="shared" si="12"/>
        <v>26000</v>
      </c>
      <c r="D50" s="2">
        <v>26000</v>
      </c>
      <c r="E50" s="2">
        <v>0</v>
      </c>
      <c r="F50" s="2">
        <v>0</v>
      </c>
    </row>
    <row r="51" spans="1:6">
      <c r="A51" s="7">
        <v>22000000</v>
      </c>
      <c r="B51" s="8" t="s">
        <v>47</v>
      </c>
      <c r="C51" s="1">
        <f t="shared" si="12"/>
        <v>124500</v>
      </c>
      <c r="D51" s="1">
        <f>D52+D55</f>
        <v>124500</v>
      </c>
      <c r="E51" s="1">
        <f t="shared" ref="E51:F51" si="16">E52+E55</f>
        <v>0</v>
      </c>
      <c r="F51" s="1">
        <f t="shared" si="16"/>
        <v>0</v>
      </c>
    </row>
    <row r="52" spans="1:6">
      <c r="A52" s="7">
        <v>22010000</v>
      </c>
      <c r="B52" s="8" t="s">
        <v>48</v>
      </c>
      <c r="C52" s="1">
        <f t="shared" si="12"/>
        <v>82500</v>
      </c>
      <c r="D52" s="1">
        <f>D53+D54</f>
        <v>82500</v>
      </c>
      <c r="E52" s="1">
        <f t="shared" ref="E52:F52" si="17">E53+E54</f>
        <v>0</v>
      </c>
      <c r="F52" s="1">
        <f t="shared" si="17"/>
        <v>0</v>
      </c>
    </row>
    <row r="53" spans="1:6">
      <c r="A53" s="9">
        <v>22012500</v>
      </c>
      <c r="B53" s="10" t="s">
        <v>49</v>
      </c>
      <c r="C53" s="2">
        <f t="shared" si="12"/>
        <v>62000</v>
      </c>
      <c r="D53" s="2">
        <v>62000</v>
      </c>
      <c r="E53" s="2">
        <v>0</v>
      </c>
      <c r="F53" s="2">
        <v>0</v>
      </c>
    </row>
    <row r="54" spans="1:6" ht="25.5">
      <c r="A54" s="9">
        <v>22012600</v>
      </c>
      <c r="B54" s="10" t="s">
        <v>50</v>
      </c>
      <c r="C54" s="2">
        <f t="shared" si="12"/>
        <v>20500</v>
      </c>
      <c r="D54" s="2">
        <v>20500</v>
      </c>
      <c r="E54" s="2">
        <v>0</v>
      </c>
      <c r="F54" s="2">
        <v>0</v>
      </c>
    </row>
    <row r="55" spans="1:6">
      <c r="A55" s="7">
        <v>22090000</v>
      </c>
      <c r="B55" s="8" t="s">
        <v>51</v>
      </c>
      <c r="C55" s="1">
        <f t="shared" si="12"/>
        <v>42000</v>
      </c>
      <c r="D55" s="1">
        <f>D56+D57</f>
        <v>42000</v>
      </c>
      <c r="E55" s="1">
        <f>E56+E57</f>
        <v>0</v>
      </c>
      <c r="F55" s="1">
        <v>0</v>
      </c>
    </row>
    <row r="56" spans="1:6" ht="25.5">
      <c r="A56" s="9">
        <v>22090100</v>
      </c>
      <c r="B56" s="10" t="s">
        <v>52</v>
      </c>
      <c r="C56" s="2">
        <f t="shared" si="12"/>
        <v>30000</v>
      </c>
      <c r="D56" s="2">
        <v>30000</v>
      </c>
      <c r="E56" s="2">
        <v>0</v>
      </c>
      <c r="F56" s="2">
        <v>0</v>
      </c>
    </row>
    <row r="57" spans="1:6" ht="25.5">
      <c r="A57" s="9">
        <v>22090400</v>
      </c>
      <c r="B57" s="10" t="s">
        <v>53</v>
      </c>
      <c r="C57" s="2">
        <f t="shared" si="12"/>
        <v>12000</v>
      </c>
      <c r="D57" s="2">
        <v>12000</v>
      </c>
      <c r="E57" s="2">
        <v>0</v>
      </c>
      <c r="F57" s="2">
        <v>0</v>
      </c>
    </row>
    <row r="58" spans="1:6">
      <c r="A58" s="7">
        <v>24000000</v>
      </c>
      <c r="B58" s="8" t="s">
        <v>54</v>
      </c>
      <c r="C58" s="1">
        <f t="shared" si="12"/>
        <v>7000</v>
      </c>
      <c r="D58" s="1">
        <f>D59</f>
        <v>7000</v>
      </c>
      <c r="E58" s="1">
        <f t="shared" ref="E58:F59" si="18">E59</f>
        <v>0</v>
      </c>
      <c r="F58" s="1">
        <f t="shared" si="18"/>
        <v>0</v>
      </c>
    </row>
    <row r="59" spans="1:6">
      <c r="A59" s="7">
        <v>24060000</v>
      </c>
      <c r="B59" s="8" t="s">
        <v>43</v>
      </c>
      <c r="C59" s="1">
        <f t="shared" si="12"/>
        <v>7000</v>
      </c>
      <c r="D59" s="1">
        <f>D60</f>
        <v>7000</v>
      </c>
      <c r="E59" s="1">
        <f t="shared" si="18"/>
        <v>0</v>
      </c>
      <c r="F59" s="1">
        <f t="shared" si="18"/>
        <v>0</v>
      </c>
    </row>
    <row r="60" spans="1:6">
      <c r="A60" s="9">
        <v>24060300</v>
      </c>
      <c r="B60" s="10" t="s">
        <v>43</v>
      </c>
      <c r="C60" s="2">
        <f t="shared" si="12"/>
        <v>7000</v>
      </c>
      <c r="D60" s="2">
        <v>7000</v>
      </c>
      <c r="E60" s="2">
        <v>0</v>
      </c>
      <c r="F60" s="2">
        <v>0</v>
      </c>
    </row>
    <row r="61" spans="1:6">
      <c r="A61" s="7">
        <v>25000000</v>
      </c>
      <c r="B61" s="8" t="s">
        <v>55</v>
      </c>
      <c r="C61" s="1">
        <f t="shared" si="12"/>
        <v>1635639</v>
      </c>
      <c r="D61" s="1">
        <f>D62</f>
        <v>0</v>
      </c>
      <c r="E61" s="1">
        <f t="shared" ref="E61:F61" si="19">E62</f>
        <v>1635639</v>
      </c>
      <c r="F61" s="1">
        <f t="shared" si="19"/>
        <v>0</v>
      </c>
    </row>
    <row r="62" spans="1:6" ht="25.5">
      <c r="A62" s="7">
        <v>25010000</v>
      </c>
      <c r="B62" s="8" t="s">
        <v>56</v>
      </c>
      <c r="C62" s="1">
        <f t="shared" si="12"/>
        <v>1635639</v>
      </c>
      <c r="D62" s="1">
        <f>D63+D64</f>
        <v>0</v>
      </c>
      <c r="E62" s="1">
        <f t="shared" ref="E62:F62" si="20">E63+E64</f>
        <v>1635639</v>
      </c>
      <c r="F62" s="1">
        <f t="shared" si="20"/>
        <v>0</v>
      </c>
    </row>
    <row r="63" spans="1:6" ht="25.5">
      <c r="A63" s="9">
        <v>25010100</v>
      </c>
      <c r="B63" s="10" t="s">
        <v>57</v>
      </c>
      <c r="C63" s="2">
        <f t="shared" si="12"/>
        <v>1579450</v>
      </c>
      <c r="D63" s="2">
        <v>0</v>
      </c>
      <c r="E63" s="2">
        <f>1572450+7000</f>
        <v>1579450</v>
      </c>
      <c r="F63" s="2">
        <v>0</v>
      </c>
    </row>
    <row r="64" spans="1:6">
      <c r="A64" s="9">
        <v>25010300</v>
      </c>
      <c r="B64" s="10" t="s">
        <v>58</v>
      </c>
      <c r="C64" s="2">
        <f t="shared" si="12"/>
        <v>56189</v>
      </c>
      <c r="D64" s="2">
        <v>0</v>
      </c>
      <c r="E64" s="2">
        <v>56189</v>
      </c>
      <c r="F64" s="2">
        <v>0</v>
      </c>
    </row>
    <row r="65" spans="1:6">
      <c r="A65" s="7" t="s">
        <v>59</v>
      </c>
      <c r="B65" s="8"/>
      <c r="C65" s="1">
        <f t="shared" si="12"/>
        <v>79622416</v>
      </c>
      <c r="D65" s="1">
        <f>D44+D11</f>
        <v>68868977</v>
      </c>
      <c r="E65" s="1">
        <f t="shared" ref="E65:F65" si="21">E44+E11</f>
        <v>10753439</v>
      </c>
      <c r="F65" s="1">
        <f t="shared" si="21"/>
        <v>0</v>
      </c>
    </row>
    <row r="66" spans="1:6">
      <c r="A66" s="7">
        <v>40000000</v>
      </c>
      <c r="B66" s="8" t="s">
        <v>60</v>
      </c>
      <c r="C66" s="1">
        <f t="shared" si="12"/>
        <v>60096600</v>
      </c>
      <c r="D66" s="1">
        <f>D67</f>
        <v>60096600</v>
      </c>
      <c r="E66" s="1">
        <f t="shared" ref="E66:F67" si="22">E67</f>
        <v>0</v>
      </c>
      <c r="F66" s="1">
        <f t="shared" si="22"/>
        <v>0</v>
      </c>
    </row>
    <row r="67" spans="1:6">
      <c r="A67" s="7">
        <v>41000000</v>
      </c>
      <c r="B67" s="8" t="s">
        <v>61</v>
      </c>
      <c r="C67" s="1">
        <f t="shared" si="12"/>
        <v>60096600</v>
      </c>
      <c r="D67" s="1">
        <f>D68</f>
        <v>60096600</v>
      </c>
      <c r="E67" s="1">
        <f t="shared" si="22"/>
        <v>0</v>
      </c>
      <c r="F67" s="1">
        <f t="shared" si="22"/>
        <v>0</v>
      </c>
    </row>
    <row r="68" spans="1:6">
      <c r="A68" s="7">
        <v>41030000</v>
      </c>
      <c r="B68" s="8" t="s">
        <v>62</v>
      </c>
      <c r="C68" s="1">
        <f t="shared" si="12"/>
        <v>60096600</v>
      </c>
      <c r="D68" s="1">
        <f>D69+D70+D71</f>
        <v>60096600</v>
      </c>
      <c r="E68" s="1">
        <f t="shared" ref="E68:F68" si="23">E69+E70+E71</f>
        <v>0</v>
      </c>
      <c r="F68" s="1">
        <f t="shared" si="23"/>
        <v>0</v>
      </c>
    </row>
    <row r="69" spans="1:6">
      <c r="A69" s="9">
        <v>41033900</v>
      </c>
      <c r="B69" s="10" t="s">
        <v>63</v>
      </c>
      <c r="C69" s="2">
        <f t="shared" si="12"/>
        <v>45069300</v>
      </c>
      <c r="D69" s="2">
        <v>45069300</v>
      </c>
      <c r="E69" s="2">
        <v>0</v>
      </c>
      <c r="F69" s="2">
        <v>0</v>
      </c>
    </row>
    <row r="70" spans="1:6">
      <c r="A70" s="9">
        <v>41034200</v>
      </c>
      <c r="B70" s="10" t="s">
        <v>64</v>
      </c>
      <c r="C70" s="2">
        <f t="shared" si="12"/>
        <v>14527300</v>
      </c>
      <c r="D70" s="2">
        <v>14527300</v>
      </c>
      <c r="E70" s="2">
        <v>0</v>
      </c>
      <c r="F70" s="2">
        <v>0</v>
      </c>
    </row>
    <row r="71" spans="1:6">
      <c r="A71" s="9">
        <v>41053400</v>
      </c>
      <c r="B71" s="10" t="s">
        <v>70</v>
      </c>
      <c r="C71" s="2">
        <f t="shared" si="12"/>
        <v>500000</v>
      </c>
      <c r="D71" s="2">
        <v>500000</v>
      </c>
      <c r="E71" s="2">
        <v>0</v>
      </c>
      <c r="F71" s="2">
        <v>0</v>
      </c>
    </row>
    <row r="72" spans="1:6" s="13" customFormat="1">
      <c r="A72" s="11"/>
      <c r="B72" s="12" t="s">
        <v>71</v>
      </c>
      <c r="C72" s="3"/>
      <c r="D72" s="3"/>
      <c r="E72" s="3"/>
      <c r="F72" s="3"/>
    </row>
    <row r="73" spans="1:6" s="13" customFormat="1" ht="38.25">
      <c r="A73" s="11"/>
      <c r="B73" s="12" t="s">
        <v>73</v>
      </c>
      <c r="C73" s="2">
        <f t="shared" si="12"/>
        <v>500000</v>
      </c>
      <c r="D73" s="3">
        <v>500000</v>
      </c>
      <c r="E73" s="3"/>
      <c r="F73" s="3"/>
    </row>
    <row r="74" spans="1:6">
      <c r="A74" s="14" t="s">
        <v>65</v>
      </c>
      <c r="B74" s="15"/>
      <c r="C74" s="16">
        <f t="shared" si="12"/>
        <v>139719016</v>
      </c>
      <c r="D74" s="16">
        <f>D65+D66</f>
        <v>128965577</v>
      </c>
      <c r="E74" s="16">
        <f t="shared" ref="E74:F74" si="24">E65+E66</f>
        <v>10753439</v>
      </c>
      <c r="F74" s="16">
        <f t="shared" si="24"/>
        <v>0</v>
      </c>
    </row>
    <row r="77" spans="1:6">
      <c r="B77" s="17" t="s">
        <v>66</v>
      </c>
      <c r="E77" s="17" t="s">
        <v>67</v>
      </c>
    </row>
    <row r="81" spans="5:5">
      <c r="E81" s="18">
        <f>E74-E65</f>
        <v>0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conditionalFormatting sqref="C11:F74">
    <cfRule type="cellIs" dxfId="5" priority="6" operator="equal">
      <formula>0</formula>
    </cfRule>
    <cfRule type="cellIs" dxfId="4" priority="5" operator="equal">
      <formula>0</formula>
    </cfRule>
    <cfRule type="cellIs" dxfId="3" priority="4" operator="equal">
      <formula>0</formula>
    </cfRule>
    <cfRule type="cellIs" dxfId="2" priority="3" operator="equal">
      <formula>0</formula>
    </cfRule>
  </conditionalFormatting>
  <conditionalFormatting sqref="C72 F74 F65">
    <cfRule type="cellIs" dxfId="1" priority="2" operator="equal">
      <formula>0</formula>
    </cfRule>
  </conditionalFormatting>
  <conditionalFormatting sqref="F65 C72 F74">
    <cfRule type="cellIs" dxfId="0" priority="1" operator="equal">
      <formula>0</formula>
    </cfRule>
  </conditionalFormatting>
  <pageMargins left="0.59055118110236227" right="0.59055118110236227" top="0.39370078740157483" bottom="0.39370078740157483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dcterms:created xsi:type="dcterms:W3CDTF">2017-12-08T09:54:43Z</dcterms:created>
  <dcterms:modified xsi:type="dcterms:W3CDTF">2017-12-09T19:47:45Z</dcterms:modified>
</cp:coreProperties>
</file>