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Лист1!$9:$9</definedName>
    <definedName name="_xlnm.Print_Area" localSheetId="0">Лист1!$A$1:$I$30</definedName>
  </definedNames>
  <calcPr calcId="179021"/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J25" i="1"/>
  <c r="I18" i="1"/>
  <c r="I17" i="1"/>
  <c r="I13" i="1" s="1"/>
  <c r="H24" i="1"/>
  <c r="G24" i="1" s="1"/>
  <c r="K24" i="1" s="1"/>
  <c r="H22" i="1"/>
  <c r="H23" i="1"/>
  <c r="H21" i="1"/>
  <c r="G21" i="1" s="1"/>
  <c r="K21" i="1" s="1"/>
  <c r="H20" i="1"/>
  <c r="H19" i="1"/>
  <c r="H18" i="1"/>
  <c r="H17" i="1"/>
  <c r="H16" i="1"/>
  <c r="H15" i="1"/>
  <c r="H13" i="1" s="1"/>
  <c r="G22" i="1" l="1"/>
  <c r="K22" i="1" s="1"/>
  <c r="G23" i="1"/>
  <c r="K23" i="1" s="1"/>
  <c r="G16" i="1"/>
  <c r="K16" i="1" s="1"/>
  <c r="G17" i="1"/>
  <c r="K17" i="1" s="1"/>
  <c r="G18" i="1"/>
  <c r="K18" i="1" s="1"/>
  <c r="G19" i="1"/>
  <c r="K19" i="1" s="1"/>
  <c r="G20" i="1"/>
  <c r="K20" i="1" s="1"/>
  <c r="G15" i="1"/>
  <c r="I12" i="1"/>
  <c r="I11" i="1" s="1"/>
  <c r="I25" i="1" s="1"/>
  <c r="H12" i="1"/>
  <c r="H11" i="1" s="1"/>
  <c r="H25" i="1" s="1"/>
  <c r="G13" i="1" l="1"/>
  <c r="K15" i="1"/>
  <c r="K25" i="1" s="1"/>
  <c r="G12" i="1"/>
  <c r="G11" i="1" s="1"/>
  <c r="G25" i="1" s="1"/>
</calcChain>
</file>

<file path=xl/sharedStrings.xml><?xml version="1.0" encoding="utf-8"?>
<sst xmlns="http://schemas.openxmlformats.org/spreadsheetml/2006/main" count="39" uniqueCount="38">
  <si>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</si>
  <si>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</si>
  <si>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</si>
  <si>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</si>
  <si>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Виконавчий комітет Зеленодольської міської ради</t>
  </si>
  <si>
    <t>до рішення міської ради</t>
  </si>
  <si>
    <t>ВСЬОГО</t>
  </si>
  <si>
    <t>Код економічної класифікації видатків</t>
  </si>
  <si>
    <t>Напрями використання субвенції</t>
  </si>
  <si>
    <t>0200000</t>
  </si>
  <si>
    <t>0210000</t>
  </si>
  <si>
    <t>0211020</t>
  </si>
  <si>
    <t>1020</t>
  </si>
  <si>
    <t>0921</t>
  </si>
  <si>
    <t>Надання загальної середньої освіти загальноосвітніми навчальними закладами (в т.ч. школою-дитячим-садком, інтернатом при школі), спеціалізованими школами, ліцеями, гімназіями, колегіумами</t>
  </si>
  <si>
    <t>Перелік видатків, фінансування яких буде здійснюватися за рахунок коштів субвенції з місцевого бюджету за рахунок залишку коштів освітньої субвенції,</t>
  </si>
  <si>
    <t>що утворився на початок бюджетного періоду (на придбання обладнання і витратних матеріалів для початкової школи)</t>
  </si>
  <si>
    <t>3110</t>
  </si>
  <si>
    <t>Придбання обладнання і предметів довгострокового користування для перших класів загальноосвітніх навчальних закладів</t>
  </si>
  <si>
    <t>у тому числі:</t>
  </si>
  <si>
    <t>Зеленодольська загальноосвітня школа І-ІІІ ступенів №1: ноутбуки (3 шт.)</t>
  </si>
  <si>
    <t>Зеленодольська загальноосвітня школа І-ІІІ ступенів №2: ноутбуки (2 шт.)</t>
  </si>
  <si>
    <t>Великокостромська загальноосвітня школа І-ІІІ ступенів: багатофункціональний пристрій (1 шт.)</t>
  </si>
  <si>
    <t>Мар'янська загальноосвітня школа І-ІІІ ступенів №2: ноутбук (1 шт.)</t>
  </si>
  <si>
    <t>Мар'янська загальноосвітня школа І ступеня: ноутбук (1 шт.)</t>
  </si>
  <si>
    <t>у тому числі</t>
  </si>
  <si>
    <t>субвенція</t>
  </si>
  <si>
    <t>співфінансування з міського бюджету</t>
  </si>
  <si>
    <t>Обсяг видатків  - всього</t>
  </si>
  <si>
    <t>Секретар ради</t>
  </si>
  <si>
    <t>О.М.Ярошенко</t>
  </si>
  <si>
    <t>Зеленодольська загальноосвітня школа І-ІІІ ступенів №1: багатофункціональний пристрій (1шт.)</t>
  </si>
  <si>
    <t>Зеленодольська загальноосвітня школа І-ІІІ ступенів №2: багатофункціональний пристрій (1шт.)</t>
  </si>
  <si>
    <t>Мар'янська загальноосвітня школа І-ІІІ ступенів №1: ноутбук (1 шт.)</t>
  </si>
  <si>
    <t>Мар'янська загальноосвітня школа І-ІІІ ступенів №1: багатофункціональний пристрій (1 шт.)</t>
  </si>
  <si>
    <t>Великокостромська загальноосвітня школа І-ІІІ ступенів: ламінатор (1 шт.)</t>
  </si>
  <si>
    <t>Додаток 9</t>
  </si>
  <si>
    <t>від 19 грудня 2018 року №903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</si>
</sst>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4" fillId="0" borderId="0" xfId="0" applyNumberFormat="1" applyFont="1"/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Normal="100" zoomScaleSheetLayoutView="100" workbookViewId="0">
      <selection activeCell="H4" sqref="H4"/>
    </sheetView>
  </sheetViews>
  <sheetFormatPr defaultRowHeight="12.75" x14ac:dyDescent="0.2"/>
  <cols>
    <col min="1" max="1" width="13.28515625" style="1" customWidth="1"/>
    <col min="2" max="2" width="8.7109375" style="1" customWidth="1"/>
    <col min="3" max="3" width="8.42578125" style="1" customWidth="1"/>
    <col min="4" max="4" width="12.140625" style="1" customWidth="1"/>
    <col min="5" max="5" width="54.5703125" style="2" customWidth="1"/>
    <col min="6" max="6" width="64" style="2" customWidth="1"/>
    <col min="7" max="9" width="20" style="2" customWidth="1"/>
    <col min="10" max="11" width="13.7109375" style="14" customWidth="1"/>
    <col min="12" max="17" width="11.5703125" style="2" customWidth="1"/>
    <col min="18" max="18" width="12.7109375" style="2" customWidth="1"/>
    <col min="19" max="16384" width="9.140625" style="2"/>
  </cols>
  <sheetData>
    <row r="1" spans="1:11" x14ac:dyDescent="0.2">
      <c r="G1" s="21"/>
      <c r="H1" s="21" t="s">
        <v>36</v>
      </c>
      <c r="I1" s="21"/>
    </row>
    <row r="2" spans="1:11" x14ac:dyDescent="0.2">
      <c r="G2" s="21"/>
      <c r="H2" s="21" t="s">
        <v>5</v>
      </c>
      <c r="I2" s="21"/>
    </row>
    <row r="3" spans="1:11" x14ac:dyDescent="0.2">
      <c r="G3" s="21"/>
      <c r="H3" s="21" t="s">
        <v>37</v>
      </c>
      <c r="I3" s="21"/>
    </row>
    <row r="6" spans="1:11" s="4" customFormat="1" ht="18.75" x14ac:dyDescent="0.2">
      <c r="A6" s="31" t="s">
        <v>15</v>
      </c>
      <c r="B6" s="31"/>
      <c r="C6" s="31"/>
      <c r="D6" s="31"/>
      <c r="E6" s="31"/>
      <c r="F6" s="31"/>
      <c r="G6" s="31"/>
      <c r="H6" s="31"/>
      <c r="I6" s="31"/>
      <c r="J6" s="29"/>
      <c r="K6" s="29"/>
    </row>
    <row r="7" spans="1:11" s="4" customFormat="1" ht="18.75" x14ac:dyDescent="0.2">
      <c r="A7" s="31" t="s">
        <v>16</v>
      </c>
      <c r="B7" s="31"/>
      <c r="C7" s="31"/>
      <c r="D7" s="31"/>
      <c r="E7" s="31"/>
      <c r="F7" s="31"/>
      <c r="G7" s="31"/>
      <c r="H7" s="31"/>
      <c r="I7" s="31"/>
      <c r="J7" s="29"/>
      <c r="K7" s="29"/>
    </row>
    <row r="8" spans="1:11" x14ac:dyDescent="0.2">
      <c r="A8" s="2"/>
    </row>
    <row r="9" spans="1:11" s="5" customFormat="1" ht="48" customHeight="1" x14ac:dyDescent="0.2">
      <c r="A9" s="32" t="s">
        <v>0</v>
      </c>
      <c r="B9" s="32" t="s">
        <v>1</v>
      </c>
      <c r="C9" s="32" t="s">
        <v>2</v>
      </c>
      <c r="D9" s="32" t="s">
        <v>7</v>
      </c>
      <c r="E9" s="34" t="s">
        <v>3</v>
      </c>
      <c r="F9" s="34" t="s">
        <v>8</v>
      </c>
      <c r="G9" s="34" t="s">
        <v>28</v>
      </c>
      <c r="H9" s="36" t="s">
        <v>25</v>
      </c>
      <c r="I9" s="37"/>
      <c r="J9" s="11"/>
      <c r="K9" s="11"/>
    </row>
    <row r="10" spans="1:11" s="5" customFormat="1" ht="44.25" customHeight="1" x14ac:dyDescent="0.2">
      <c r="A10" s="33"/>
      <c r="B10" s="33"/>
      <c r="C10" s="33"/>
      <c r="D10" s="33"/>
      <c r="E10" s="35"/>
      <c r="F10" s="35"/>
      <c r="G10" s="35"/>
      <c r="H10" s="22" t="s">
        <v>26</v>
      </c>
      <c r="I10" s="22" t="s">
        <v>27</v>
      </c>
      <c r="J10" s="11"/>
      <c r="K10" s="11"/>
    </row>
    <row r="11" spans="1:11" s="8" customFormat="1" x14ac:dyDescent="0.2">
      <c r="A11" s="6" t="s">
        <v>9</v>
      </c>
      <c r="B11" s="6"/>
      <c r="C11" s="6"/>
      <c r="D11" s="6"/>
      <c r="E11" s="7" t="s">
        <v>4</v>
      </c>
      <c r="F11" s="7"/>
      <c r="G11" s="18">
        <f t="shared" ref="G11:I11" si="0">G12</f>
        <v>149645.00000000003</v>
      </c>
      <c r="H11" s="18">
        <f t="shared" si="0"/>
        <v>136040</v>
      </c>
      <c r="I11" s="18">
        <f t="shared" si="0"/>
        <v>13605</v>
      </c>
      <c r="J11" s="30"/>
      <c r="K11" s="30"/>
    </row>
    <row r="12" spans="1:11" s="8" customFormat="1" x14ac:dyDescent="0.2">
      <c r="A12" s="6" t="s">
        <v>10</v>
      </c>
      <c r="B12" s="6"/>
      <c r="C12" s="6"/>
      <c r="D12" s="6"/>
      <c r="E12" s="7" t="s">
        <v>4</v>
      </c>
      <c r="F12" s="7"/>
      <c r="G12" s="18">
        <f>G13</f>
        <v>149645.00000000003</v>
      </c>
      <c r="H12" s="18">
        <f>H13</f>
        <v>136040</v>
      </c>
      <c r="I12" s="18">
        <f>I13</f>
        <v>13605</v>
      </c>
      <c r="J12" s="30"/>
      <c r="K12" s="30"/>
    </row>
    <row r="13" spans="1:11" s="5" customFormat="1" ht="51" x14ac:dyDescent="0.2">
      <c r="A13" s="16" t="s">
        <v>11</v>
      </c>
      <c r="B13" s="20" t="s">
        <v>12</v>
      </c>
      <c r="C13" s="16" t="s">
        <v>13</v>
      </c>
      <c r="D13" s="20" t="s">
        <v>17</v>
      </c>
      <c r="E13" s="20" t="s">
        <v>14</v>
      </c>
      <c r="F13" s="17" t="s">
        <v>18</v>
      </c>
      <c r="G13" s="19">
        <f>SUM(G15:G24)</f>
        <v>149645.00000000003</v>
      </c>
      <c r="H13" s="19">
        <f>SUM(H15:H24)</f>
        <v>136040</v>
      </c>
      <c r="I13" s="19">
        <f>SUM(I15:I24)</f>
        <v>13605</v>
      </c>
      <c r="J13" s="11"/>
      <c r="K13" s="11"/>
    </row>
    <row r="14" spans="1:11" s="27" customFormat="1" x14ac:dyDescent="0.2">
      <c r="A14" s="23"/>
      <c r="B14" s="24"/>
      <c r="C14" s="23"/>
      <c r="D14" s="24"/>
      <c r="E14" s="24"/>
      <c r="F14" s="25" t="s">
        <v>19</v>
      </c>
      <c r="G14" s="25"/>
      <c r="H14" s="26"/>
      <c r="I14" s="25"/>
      <c r="J14" s="28"/>
      <c r="K14" s="28"/>
    </row>
    <row r="15" spans="1:11" s="27" customFormat="1" ht="25.5" x14ac:dyDescent="0.2">
      <c r="A15" s="23"/>
      <c r="B15" s="24"/>
      <c r="C15" s="23"/>
      <c r="D15" s="24"/>
      <c r="E15" s="24"/>
      <c r="F15" s="25" t="s">
        <v>20</v>
      </c>
      <c r="G15" s="26">
        <f>H15+I15</f>
        <v>43379.64</v>
      </c>
      <c r="H15" s="26">
        <f>45348-6526.36</f>
        <v>38821.64</v>
      </c>
      <c r="I15" s="25">
        <v>4558</v>
      </c>
      <c r="J15" s="28">
        <v>43379.64</v>
      </c>
      <c r="K15" s="28">
        <f>G15-J15</f>
        <v>0</v>
      </c>
    </row>
    <row r="16" spans="1:11" s="27" customFormat="1" ht="25.5" x14ac:dyDescent="0.2">
      <c r="A16" s="23"/>
      <c r="B16" s="24"/>
      <c r="C16" s="23"/>
      <c r="D16" s="24"/>
      <c r="E16" s="24"/>
      <c r="F16" s="25" t="s">
        <v>21</v>
      </c>
      <c r="G16" s="26">
        <f t="shared" ref="G16:G24" si="1">H16+I16</f>
        <v>28861.08</v>
      </c>
      <c r="H16" s="26">
        <f>30232-4370.92</f>
        <v>25861.08</v>
      </c>
      <c r="I16" s="25">
        <v>3000</v>
      </c>
      <c r="J16" s="28">
        <v>28861.08</v>
      </c>
      <c r="K16" s="28">
        <f t="shared" ref="K16:K24" si="2">G16-J16</f>
        <v>0</v>
      </c>
    </row>
    <row r="17" spans="1:12" s="27" customFormat="1" ht="25.5" x14ac:dyDescent="0.2">
      <c r="A17" s="23"/>
      <c r="B17" s="24"/>
      <c r="C17" s="23"/>
      <c r="D17" s="24"/>
      <c r="E17" s="24"/>
      <c r="F17" s="25" t="s">
        <v>22</v>
      </c>
      <c r="G17" s="26">
        <f t="shared" si="1"/>
        <v>6162</v>
      </c>
      <c r="H17" s="26">
        <f>15115-9571</f>
        <v>5544</v>
      </c>
      <c r="I17" s="25">
        <f>1547-929</f>
        <v>618</v>
      </c>
      <c r="J17" s="28">
        <v>6162</v>
      </c>
      <c r="K17" s="28">
        <f t="shared" si="2"/>
        <v>0</v>
      </c>
    </row>
    <row r="18" spans="1:12" s="27" customFormat="1" x14ac:dyDescent="0.2">
      <c r="A18" s="23"/>
      <c r="B18" s="24"/>
      <c r="C18" s="23"/>
      <c r="D18" s="24"/>
      <c r="E18" s="24"/>
      <c r="F18" s="25" t="s">
        <v>33</v>
      </c>
      <c r="G18" s="26">
        <f t="shared" si="1"/>
        <v>14518.74</v>
      </c>
      <c r="H18" s="26">
        <f>15115-2096.26</f>
        <v>13018.74</v>
      </c>
      <c r="I18" s="25">
        <f>3000-1500</f>
        <v>1500</v>
      </c>
      <c r="J18" s="28">
        <v>14518.74</v>
      </c>
      <c r="K18" s="28">
        <f t="shared" si="2"/>
        <v>0</v>
      </c>
    </row>
    <row r="19" spans="1:12" s="27" customFormat="1" x14ac:dyDescent="0.2">
      <c r="A19" s="23"/>
      <c r="B19" s="24"/>
      <c r="C19" s="23"/>
      <c r="D19" s="24"/>
      <c r="E19" s="24"/>
      <c r="F19" s="25" t="s">
        <v>23</v>
      </c>
      <c r="G19" s="26">
        <f t="shared" si="1"/>
        <v>14518.74</v>
      </c>
      <c r="H19" s="26">
        <f>15115-2096.26</f>
        <v>13018.74</v>
      </c>
      <c r="I19" s="25">
        <v>1500</v>
      </c>
      <c r="J19" s="28">
        <v>14518.74</v>
      </c>
      <c r="K19" s="28">
        <f t="shared" si="2"/>
        <v>0</v>
      </c>
    </row>
    <row r="20" spans="1:12" s="27" customFormat="1" x14ac:dyDescent="0.2">
      <c r="A20" s="23"/>
      <c r="B20" s="24"/>
      <c r="C20" s="23"/>
      <c r="D20" s="24"/>
      <c r="E20" s="24"/>
      <c r="F20" s="25" t="s">
        <v>24</v>
      </c>
      <c r="G20" s="26">
        <f t="shared" si="1"/>
        <v>14518.74</v>
      </c>
      <c r="H20" s="26">
        <f>15115-2096.26</f>
        <v>13018.74</v>
      </c>
      <c r="I20" s="25">
        <f>0+1500</f>
        <v>1500</v>
      </c>
      <c r="J20" s="28">
        <v>14518.74</v>
      </c>
      <c r="K20" s="28">
        <f t="shared" si="2"/>
        <v>0</v>
      </c>
    </row>
    <row r="21" spans="1:12" s="27" customFormat="1" ht="25.5" x14ac:dyDescent="0.2">
      <c r="A21" s="23"/>
      <c r="B21" s="24"/>
      <c r="C21" s="23"/>
      <c r="D21" s="24"/>
      <c r="E21" s="24"/>
      <c r="F21" s="25" t="s">
        <v>31</v>
      </c>
      <c r="G21" s="26">
        <f t="shared" si="1"/>
        <v>6921.51</v>
      </c>
      <c r="H21" s="26">
        <f>0+6689.26</f>
        <v>6689.26</v>
      </c>
      <c r="I21" s="25">
        <f>0+232.25</f>
        <v>232.25</v>
      </c>
      <c r="J21" s="28">
        <v>6921.51</v>
      </c>
      <c r="K21" s="28">
        <f t="shared" si="2"/>
        <v>0</v>
      </c>
    </row>
    <row r="22" spans="1:12" s="27" customFormat="1" ht="25.5" x14ac:dyDescent="0.2">
      <c r="A22" s="23"/>
      <c r="B22" s="24"/>
      <c r="C22" s="23"/>
      <c r="D22" s="24"/>
      <c r="E22" s="24"/>
      <c r="F22" s="25" t="s">
        <v>32</v>
      </c>
      <c r="G22" s="26">
        <f t="shared" si="1"/>
        <v>6921.51</v>
      </c>
      <c r="H22" s="26">
        <f t="shared" ref="H22:H23" si="3">0+6689.26</f>
        <v>6689.26</v>
      </c>
      <c r="I22" s="25">
        <f>0+232.25</f>
        <v>232.25</v>
      </c>
      <c r="J22" s="28">
        <v>6921.51</v>
      </c>
      <c r="K22" s="28">
        <f t="shared" si="2"/>
        <v>0</v>
      </c>
    </row>
    <row r="23" spans="1:12" s="27" customFormat="1" ht="25.5" x14ac:dyDescent="0.2">
      <c r="A23" s="23"/>
      <c r="B23" s="24"/>
      <c r="C23" s="23"/>
      <c r="D23" s="24"/>
      <c r="E23" s="24"/>
      <c r="F23" s="25" t="s">
        <v>34</v>
      </c>
      <c r="G23" s="26">
        <f t="shared" si="1"/>
        <v>6921.51</v>
      </c>
      <c r="H23" s="26">
        <f t="shared" si="3"/>
        <v>6689.26</v>
      </c>
      <c r="I23" s="25">
        <f>0+232.25</f>
        <v>232.25</v>
      </c>
      <c r="J23" s="28">
        <v>6921.51</v>
      </c>
      <c r="K23" s="28">
        <f t="shared" si="2"/>
        <v>0</v>
      </c>
    </row>
    <row r="24" spans="1:12" s="27" customFormat="1" ht="25.5" x14ac:dyDescent="0.2">
      <c r="A24" s="23"/>
      <c r="B24" s="24"/>
      <c r="C24" s="23"/>
      <c r="D24" s="24"/>
      <c r="E24" s="24"/>
      <c r="F24" s="25" t="s">
        <v>35</v>
      </c>
      <c r="G24" s="26">
        <f t="shared" si="1"/>
        <v>6921.53</v>
      </c>
      <c r="H24" s="26">
        <f>0+6689.28</f>
        <v>6689.28</v>
      </c>
      <c r="I24" s="25">
        <f>0+232.25</f>
        <v>232.25</v>
      </c>
      <c r="J24" s="28">
        <v>6921.53</v>
      </c>
      <c r="K24" s="28">
        <f t="shared" si="2"/>
        <v>0</v>
      </c>
    </row>
    <row r="25" spans="1:12" s="8" customFormat="1" x14ac:dyDescent="0.2">
      <c r="A25" s="6"/>
      <c r="B25" s="6"/>
      <c r="C25" s="6"/>
      <c r="D25" s="6"/>
      <c r="E25" s="7" t="s">
        <v>6</v>
      </c>
      <c r="F25" s="7"/>
      <c r="G25" s="18">
        <f>G11</f>
        <v>149645.00000000003</v>
      </c>
      <c r="H25" s="18">
        <f t="shared" ref="H25:I25" si="4">H11</f>
        <v>136040</v>
      </c>
      <c r="I25" s="18">
        <f t="shared" si="4"/>
        <v>13605</v>
      </c>
      <c r="J25" s="30">
        <f>SUM(J15:J24)</f>
        <v>149645.00000000003</v>
      </c>
      <c r="K25" s="30">
        <f>SUM(K15:K24)</f>
        <v>0</v>
      </c>
    </row>
    <row r="26" spans="1:12" s="5" customFormat="1" x14ac:dyDescent="0.2">
      <c r="A26" s="9"/>
      <c r="B26" s="9"/>
      <c r="C26" s="9"/>
      <c r="D26" s="9"/>
      <c r="J26" s="11"/>
      <c r="K26" s="11"/>
    </row>
    <row r="27" spans="1:12" s="5" customFormat="1" x14ac:dyDescent="0.2">
      <c r="A27" s="9"/>
      <c r="B27" s="9"/>
      <c r="C27" s="9"/>
      <c r="D27" s="9"/>
      <c r="J27" s="11"/>
      <c r="K27" s="11"/>
    </row>
    <row r="28" spans="1:12" s="5" customFormat="1" x14ac:dyDescent="0.2">
      <c r="A28" s="9"/>
      <c r="B28" s="9"/>
      <c r="C28" s="12" t="s">
        <v>29</v>
      </c>
      <c r="D28" s="12"/>
      <c r="E28" s="10"/>
      <c r="F28" s="10"/>
      <c r="G28" s="10"/>
      <c r="H28" s="13" t="s">
        <v>30</v>
      </c>
      <c r="J28" s="11"/>
      <c r="K28" s="11"/>
      <c r="L28" s="11"/>
    </row>
    <row r="29" spans="1:12" s="5" customFormat="1" x14ac:dyDescent="0.2">
      <c r="A29" s="9"/>
      <c r="B29" s="9"/>
      <c r="C29" s="9"/>
      <c r="D29" s="9"/>
      <c r="E29" s="10"/>
      <c r="F29" s="10"/>
      <c r="G29" s="10"/>
      <c r="H29" s="10"/>
      <c r="I29" s="10"/>
      <c r="J29" s="11"/>
      <c r="K29" s="11"/>
      <c r="L29" s="11"/>
    </row>
    <row r="30" spans="1:12" s="5" customFormat="1" x14ac:dyDescent="0.2">
      <c r="A30" s="9"/>
      <c r="C30" s="12"/>
      <c r="D30" s="12"/>
      <c r="E30" s="2"/>
      <c r="F30" s="2"/>
      <c r="G30" s="2"/>
      <c r="H30" s="2"/>
      <c r="I30" s="2"/>
      <c r="J30" s="11"/>
      <c r="K30" s="11"/>
      <c r="L30" s="11"/>
    </row>
    <row r="31" spans="1:12" s="5" customFormat="1" x14ac:dyDescent="0.2">
      <c r="A31" s="9"/>
      <c r="B31" s="9"/>
      <c r="C31" s="9"/>
      <c r="D31" s="9"/>
      <c r="E31" s="10"/>
      <c r="F31" s="10"/>
      <c r="G31" s="10"/>
      <c r="H31" s="10"/>
      <c r="I31" s="10"/>
      <c r="J31" s="11"/>
      <c r="K31" s="11"/>
      <c r="L31" s="11"/>
    </row>
    <row r="32" spans="1:12" s="5" customFormat="1" x14ac:dyDescent="0.2">
      <c r="A32" s="9"/>
      <c r="B32" s="9"/>
      <c r="C32" s="9"/>
      <c r="D32" s="9"/>
      <c r="E32" s="10"/>
      <c r="F32" s="10"/>
      <c r="G32" s="10"/>
      <c r="H32" s="10"/>
      <c r="I32" s="10"/>
      <c r="J32" s="11"/>
      <c r="K32" s="11"/>
      <c r="L32" s="11"/>
    </row>
    <row r="33" spans="1:12" s="5" customFormat="1" x14ac:dyDescent="0.2">
      <c r="A33" s="9"/>
      <c r="B33" s="9"/>
      <c r="C33" s="9"/>
      <c r="D33" s="9"/>
      <c r="E33" s="10"/>
      <c r="F33" s="10"/>
      <c r="G33" s="10"/>
      <c r="H33" s="10"/>
      <c r="I33" s="10"/>
      <c r="J33" s="11"/>
      <c r="K33" s="11"/>
      <c r="L33" s="11"/>
    </row>
    <row r="34" spans="1:12" x14ac:dyDescent="0.2">
      <c r="E34" s="3"/>
      <c r="F34" s="3"/>
      <c r="G34" s="3"/>
      <c r="H34" s="3"/>
      <c r="I34" s="3"/>
      <c r="L34" s="14"/>
    </row>
    <row r="35" spans="1:12" x14ac:dyDescent="0.2">
      <c r="E35" s="3"/>
      <c r="F35" s="3"/>
      <c r="G35" s="3"/>
      <c r="H35" s="3"/>
      <c r="I35" s="3"/>
      <c r="L35" s="14"/>
    </row>
    <row r="36" spans="1:12" x14ac:dyDescent="0.2">
      <c r="E36" s="3"/>
      <c r="F36" s="3"/>
      <c r="G36" s="3"/>
      <c r="H36" s="3"/>
      <c r="I36" s="3"/>
      <c r="L36" s="14"/>
    </row>
    <row r="37" spans="1:12" x14ac:dyDescent="0.2">
      <c r="E37" s="3"/>
      <c r="F37" s="3"/>
      <c r="G37" s="3"/>
      <c r="H37" s="3"/>
      <c r="I37" s="3"/>
      <c r="L37" s="14"/>
    </row>
    <row r="38" spans="1:12" x14ac:dyDescent="0.2">
      <c r="E38" s="14"/>
      <c r="F38" s="14"/>
      <c r="G38" s="14"/>
      <c r="H38" s="14"/>
      <c r="I38" s="14"/>
      <c r="L38" s="14"/>
    </row>
    <row r="39" spans="1:12" x14ac:dyDescent="0.2">
      <c r="E39" s="14"/>
      <c r="F39" s="14"/>
      <c r="G39" s="14"/>
      <c r="H39" s="14"/>
      <c r="I39" s="14"/>
      <c r="L39" s="14"/>
    </row>
    <row r="40" spans="1:12" x14ac:dyDescent="0.2">
      <c r="E40" s="14"/>
      <c r="F40" s="14"/>
      <c r="G40" s="14"/>
      <c r="H40" s="14"/>
      <c r="I40" s="14"/>
      <c r="L40" s="14"/>
    </row>
    <row r="41" spans="1:12" x14ac:dyDescent="0.2">
      <c r="E41" s="14"/>
      <c r="F41" s="14"/>
      <c r="G41" s="14"/>
      <c r="H41" s="14"/>
      <c r="I41" s="14"/>
      <c r="L41" s="14"/>
    </row>
    <row r="42" spans="1:12" x14ac:dyDescent="0.2">
      <c r="E42" s="14"/>
      <c r="F42" s="14"/>
      <c r="G42" s="14"/>
      <c r="H42" s="14"/>
      <c r="I42" s="14"/>
      <c r="L42" s="14"/>
    </row>
    <row r="53" spans="1:1" x14ac:dyDescent="0.2">
      <c r="A53" s="15"/>
    </row>
    <row r="54" spans="1:1" x14ac:dyDescent="0.2">
      <c r="A54" s="15"/>
    </row>
    <row r="55" spans="1:1" x14ac:dyDescent="0.2">
      <c r="A55" s="15"/>
    </row>
    <row r="56" spans="1:1" x14ac:dyDescent="0.2">
      <c r="A56" s="15"/>
    </row>
  </sheetData>
  <mergeCells count="10">
    <mergeCell ref="A6:I6"/>
    <mergeCell ref="A7:I7"/>
    <mergeCell ref="A9:A10"/>
    <mergeCell ref="B9:B10"/>
    <mergeCell ref="C9:C10"/>
    <mergeCell ref="E9:E10"/>
    <mergeCell ref="F9:F10"/>
    <mergeCell ref="D9:D10"/>
    <mergeCell ref="H9:I9"/>
    <mergeCell ref="G9:G10"/>
  </mergeCells>
  <pageMargins left="0.19685039370078741" right="0.19685039370078741" top="1.1811023622047245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13</cp:lastModifiedBy>
  <cp:lastPrinted>2018-10-26T11:22:51Z</cp:lastPrinted>
  <dcterms:created xsi:type="dcterms:W3CDTF">2016-12-09T10:02:38Z</dcterms:created>
  <dcterms:modified xsi:type="dcterms:W3CDTF">2018-12-20T12:30:16Z</dcterms:modified>
</cp:coreProperties>
</file>