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9600" yWindow="72" windowWidth="10836" windowHeight="9252" tabRatio="879"/>
  </bookViews>
  <sheets>
    <sheet name="розподіл вільн залиш та перев" sheetId="11" r:id="rId1"/>
  </sheets>
  <definedNames>
    <definedName name="Z_A9DA248C_BCA5_4DB0_9936_3DAAB45BFC2C_.wvu.Cols" localSheetId="0" hidden="1">'розподіл вільн залиш та перев'!$C:$C,'розподіл вільн залиш та перев'!$F:$N</definedName>
    <definedName name="Z_A9DA248C_BCA5_4DB0_9936_3DAAB45BFC2C_.wvu.PrintTitles" localSheetId="0" hidden="1">'розподіл вільн залиш та перев'!$5:$5</definedName>
    <definedName name="_xlnm.Print_Area" localSheetId="0">'розподіл вільн залиш та перев'!$A$1:$R$75</definedName>
  </definedNames>
  <calcPr calcId="145621"/>
  <customWorkbookViews>
    <customWorkbookView name="USER - Личное представление" guid="{9A50BB39-1EDA-451A-B106-D0DEB7F7ADBA}" mergeInterval="0" personalView="1" maximized="1" windowWidth="1020" windowHeight="629" tabRatio="879" activeSheetId="10"/>
    <customWorkbookView name="IRINA - Личное представление" guid="{A9DA248C-BCA5-4DB0-9936-3DAAB45BFC2C}" mergeInterval="0" personalView="1" maximized="1" windowWidth="1276" windowHeight="874" tabRatio="879" activeSheetId="14"/>
  </customWorkbookViews>
</workbook>
</file>

<file path=xl/calcChain.xml><?xml version="1.0" encoding="utf-8"?>
<calcChain xmlns="http://schemas.openxmlformats.org/spreadsheetml/2006/main">
  <c r="D63" i="11" l="1"/>
  <c r="D44" i="11"/>
  <c r="D70" i="11" l="1"/>
  <c r="S70" i="11" s="1"/>
  <c r="E12" i="11" l="1"/>
  <c r="D72" i="11" l="1"/>
  <c r="P70" i="11"/>
  <c r="D45" i="11" l="1"/>
  <c r="D46" i="11" s="1"/>
  <c r="D47" i="11" s="1"/>
</calcChain>
</file>

<file path=xl/sharedStrings.xml><?xml version="1.0" encoding="utf-8"?>
<sst xmlns="http://schemas.openxmlformats.org/spreadsheetml/2006/main" count="125" uniqueCount="93">
  <si>
    <t>Примітка</t>
  </si>
  <si>
    <t>Показник витрат (КЕКВ)</t>
  </si>
  <si>
    <t>за рахунок вільного залишку</t>
  </si>
  <si>
    <t xml:space="preserve">за рахунок перевиконання </t>
  </si>
  <si>
    <t>Розшифровка</t>
  </si>
  <si>
    <t>Спеціальний фонд</t>
  </si>
  <si>
    <t xml:space="preserve">№ КПКВ </t>
  </si>
  <si>
    <t>за рахунок передачі коштів із ЗФ</t>
  </si>
  <si>
    <t xml:space="preserve">Пропонується внести нвступні зміни до  міського бюджету : </t>
  </si>
  <si>
    <t>Загальний фонд</t>
  </si>
  <si>
    <t>Разом</t>
  </si>
  <si>
    <t>Перелача коштів до СФ</t>
  </si>
  <si>
    <t>програми</t>
  </si>
  <si>
    <t>Разом спецфонд</t>
  </si>
  <si>
    <t>Заступник міського голови з фінансових питань                                                                                            Л.Ф.Чудак</t>
  </si>
  <si>
    <t>Спрямування вільного залишку бюджетних коштів на початок року:</t>
  </si>
  <si>
    <t>послуги Інтернет ДНЗ "Дзвіночок" . Мар'янське</t>
  </si>
  <si>
    <t>Виготовлення проектно-кошторисної документації по капітальному ремонту внутрішньобудинкових теплових мереж в частині відновлення  теплової ізоляції</t>
  </si>
  <si>
    <t>разом</t>
  </si>
  <si>
    <t>транспортні послуги АРЛІ</t>
  </si>
  <si>
    <t>атестація робочого місця медсестри ДНЗ Дзвіночок" Мар'янське</t>
  </si>
  <si>
    <t>атестація робочого місця медсестри ДНЗ Дзвіночок" Велика Костромка</t>
  </si>
  <si>
    <t>Будівництво спортивного майданчика - міні-футбольного поля по вул.Спортивна,12 в м.Зеленодольську</t>
  </si>
  <si>
    <t>за рахунок залишку коштів бюджету розвитку</t>
  </si>
  <si>
    <t>за рахунок залишку екологічних коштів</t>
  </si>
  <si>
    <t>експертиза проектно-кошторисної документації "Реконструкція санітарно-технічної будівлі біологічних очисних споруд (БОС)</t>
  </si>
  <si>
    <t>послуги з охорони об'єктів</t>
  </si>
  <si>
    <t>послуги з охорони об'єктів ЦНАП, РАГС,архів</t>
  </si>
  <si>
    <t>послуги з охорони об'єктів АРЛІ</t>
  </si>
  <si>
    <t>послуги з охорони об'єктів Зеленодольська ЗОШ 1 44503, Зеленодольська ЗОШ 2 44503</t>
  </si>
  <si>
    <t>послуги з охорони об'єктів благоустрою</t>
  </si>
  <si>
    <t>Капітальний  ремонт внутрішньобудинкових теплових мереж в частині відновлення  теплової ізоляції</t>
  </si>
  <si>
    <t>Включити до плану доходів бюджету субвенцію за рахунок залишку коштів освітньої субвенції, що утворився на початок бюджетного періоду в сумі  139199 грн.</t>
  </si>
  <si>
    <t>.0219320</t>
  </si>
  <si>
    <t xml:space="preserve">субвенція з місцевого бюджету за рахунок залишку коштів освітньої субвенції, що утворився на початок бюджетного періоду на придбання обладнання та витратних матеріалів для початкової школи </t>
  </si>
  <si>
    <t>транспортні послуги школи Мар'янська ЗОШ № 1 5500, Мар'янська ЗОШ № 2 7000 Мар'янська ПШ 2000, Великокостромська ЗОШ 1800, Зеленодольська № 1 9900, Зеленодольська № 2 3600</t>
  </si>
  <si>
    <t>Включити до плану доходів бюджету  дотацію з місцевого бюджету на здійснення переданих з державного бюджету видатків з утримання закладів освіти та охорони здоров я за рахунок відповідної додаткової дотації з державного бюджету в сумі  1557400 грн.</t>
  </si>
  <si>
    <t>заробітнв плата працівників загальноосвітніх навчальних закладів</t>
  </si>
  <si>
    <t>нарахування на заробітну плату</t>
  </si>
  <si>
    <t>заробітнв плата працівників АРЛІ</t>
  </si>
  <si>
    <t>.0211020</t>
  </si>
  <si>
    <t>.0211040</t>
  </si>
  <si>
    <t>транспортні послуги школа мистецтв для поїздки на міжнародний конкурс "Парад талантів" в м.Дніпро та дитячо - юнацький фестиваль</t>
  </si>
  <si>
    <t>послуги з поточного ремонту будівлі  ДНЗ "Попелюшка"</t>
  </si>
  <si>
    <t>Субвенція з місцевого бюджету державному бюджету на  виконання Програми безоплатної правової допомоги населенню Зеленодольської міської об'єднаної територіальної громади на 2018 рік</t>
  </si>
  <si>
    <t>придбання проектору для АРЛІ</t>
  </si>
  <si>
    <t>виготовлення друкованої продукції Зеленодольська ЗОШ № 1 4000, Зеленодольська ЗОШ № 2 4000</t>
  </si>
  <si>
    <t>виготовлення друкованої продукції АРЛІ 4000</t>
  </si>
  <si>
    <t>придбання ноутбуку для АРЛІ</t>
  </si>
  <si>
    <t>придбання обладнання для АРЛI :  системний блок 4098,  монітор 3999, клавыатура 139, принтер 2105</t>
  </si>
  <si>
    <t>придбання антирабічних препаратів для щеплення проти сказу Зеленодольський ЦПМСД</t>
  </si>
  <si>
    <t xml:space="preserve">обстеження пляжу </t>
  </si>
  <si>
    <t>придбання матеріалів для обєктів благоустрою с.Мар'янське</t>
  </si>
  <si>
    <t>підсипка доріг в с.М.Костромка та  до міського кладовища</t>
  </si>
  <si>
    <t>розробка проекту капітального ремонту адміністративної будівлі Зеленодольської міської ради за адресоб вул. Фартушного,19 с.Велика Костромка</t>
  </si>
  <si>
    <t xml:space="preserve">розробка проекту реконструкції будівлі котельні ДНЗ "Дзвіночок" по вул.Тернівка,46 в с.Мар'янське </t>
  </si>
  <si>
    <t>розробка проекту капітального ремонту санітарних  вузлів  Зеленодольської загальноосвітньої школи І- ІІІ ступенів № 1 за адресою: м.Зеленодольськ, вул.Спортивна,3</t>
  </si>
  <si>
    <t>розробка проекту капітального ремонту санітарних  вузлів  Зеленодольської загальноосвітньої школи І- ІІІ ступенів № 1 за адресою: м.Зеленодольськ, вул.Спортивна,1а</t>
  </si>
  <si>
    <t>розробка проекту капітального ремонту санітарних  вузлів  Зеленодольської загальноосвітньої школи І- ІІІ ступенів № 2 за адресою м.Зеленодольськ, вул.Рибалко,7</t>
  </si>
  <si>
    <t>придбання вуличних лавок</t>
  </si>
  <si>
    <t xml:space="preserve">Разом за рахунок залишку </t>
  </si>
  <si>
    <t>Разом загальний фонд</t>
  </si>
  <si>
    <t>субвенція з місцевого бюджету державному бюджету на виконання заходів по об’єкту ««Укріплення берега Каховського водосховища в районі с. Мар’янське Апостолівського району Дніпропетровської області – капітальний ремонт»</t>
  </si>
  <si>
    <t>придбання матеріалів для обєктів благоустрою с.Велика Костромка</t>
  </si>
  <si>
    <t>витраим на відрядження колективу "Горлиця" на обласний фестиваль мистецтв "Козацькими шляхами"</t>
  </si>
  <si>
    <t>Реконструкція біологічних очисних споруд (БОС) в м.Зеленодольськ,Апостолівського району Дніпропетровської області.</t>
  </si>
  <si>
    <t>Реконструкція системи зливової каналізації  по вул.Святкова, Енергетична, пр.Незалежності  у м.Зеленодольськ Дніпропетровської області</t>
  </si>
  <si>
    <t>розроблення проекту землеустрою Великокостромська ЗОШ</t>
  </si>
  <si>
    <t>послуги з стерилізації тварин</t>
  </si>
  <si>
    <t>послуги з заземлення системи вуличного освітлення с.В.Костромка</t>
  </si>
  <si>
    <t>послуги з заземлення системи вуличного освітлення с.Мар'янське</t>
  </si>
  <si>
    <t>поточний ремонт житлового фонду виконавчого комітету міської ради</t>
  </si>
  <si>
    <t>зиеншити видатки на придбання матеріалів та інвентарю для ЦПР</t>
  </si>
  <si>
    <t>придбання ноутбуків для ЦПР 19000, системного блоку 6500</t>
  </si>
  <si>
    <t>.0211010</t>
  </si>
  <si>
    <t>.0214030</t>
  </si>
  <si>
    <t>.0210150</t>
  </si>
  <si>
    <t>.0216030</t>
  </si>
  <si>
    <t>.0219800</t>
  </si>
  <si>
    <t>.0211100</t>
  </si>
  <si>
    <t>.0217130</t>
  </si>
  <si>
    <t>.0212111</t>
  </si>
  <si>
    <t>.0214060</t>
  </si>
  <si>
    <t>.0217461</t>
  </si>
  <si>
    <t>.0216020</t>
  </si>
  <si>
    <t>.0216011</t>
  </si>
  <si>
    <t>.0211090</t>
  </si>
  <si>
    <t>.0217325</t>
  </si>
  <si>
    <t>.0218340</t>
  </si>
  <si>
    <t xml:space="preserve">Реконструкція санітарно-технічної будівлі біологічних очисних споруд (БОС), за адресою м. Зеленодольськ, Апостолівський район Дніпропетровської області» </t>
  </si>
  <si>
    <t>Пояснювальна записка до рішення Зеленодольської міської ради від  30 березня  2018 р. №   "Про внесення змін до рішення Зеленодольської міської ради "Про міський бюджет на 2018 рік"</t>
  </si>
  <si>
    <t>.0217321</t>
  </si>
  <si>
    <t>технічна інвентарізація та виготовлення технічного паспорту на будівлю комбінату побутового обслуговування по вул.Калінова в с Мар'янське (будівля бібліотеки)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</si>
</sst>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3" fillId="0" borderId="0"/>
  </cellStyleXfs>
  <cellXfs count="52">
    <xf numFmtId="0" fontId="0" fillId="0" borderId="0" xfId="0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6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4" fillId="0" borderId="4" xfId="0" applyFont="1" applyBorder="1"/>
    <xf numFmtId="0" fontId="6" fillId="0" borderId="3" xfId="1" applyFont="1" applyFill="1" applyBorder="1" applyAlignment="1">
      <alignment horizontal="center" vertical="center"/>
    </xf>
    <xf numFmtId="0" fontId="1" fillId="0" borderId="2" xfId="0" quotePrefix="1" applyFont="1" applyBorder="1"/>
    <xf numFmtId="4" fontId="1" fillId="0" borderId="2" xfId="0" applyNumberFormat="1" applyFont="1" applyBorder="1"/>
    <xf numFmtId="0" fontId="8" fillId="0" borderId="2" xfId="0" applyFont="1" applyBorder="1"/>
    <xf numFmtId="0" fontId="4" fillId="0" borderId="4" xfId="0" applyFont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6" fillId="0" borderId="3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left" vertical="center"/>
    </xf>
    <xf numFmtId="0" fontId="5" fillId="0" borderId="5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S180"/>
  <sheetViews>
    <sheetView tabSelected="1" view="pageBreakPreview" topLeftCell="A5" zoomScale="90" zoomScaleNormal="80" zoomScaleSheetLayoutView="90" workbookViewId="0">
      <selection activeCell="U15" sqref="U15"/>
    </sheetView>
  </sheetViews>
  <sheetFormatPr defaultColWidth="9.109375" defaultRowHeight="15.6" x14ac:dyDescent="0.25"/>
  <cols>
    <col min="1" max="1" width="10.88671875" style="1" customWidth="1"/>
    <col min="2" max="2" width="13.5546875" style="1" customWidth="1"/>
    <col min="3" max="3" width="8.109375" style="1" hidden="1" customWidth="1"/>
    <col min="4" max="4" width="13.5546875" style="1" customWidth="1"/>
    <col min="5" max="5" width="10.33203125" style="1" customWidth="1"/>
    <col min="6" max="15" width="12.33203125" style="1" hidden="1" customWidth="1"/>
    <col min="16" max="16" width="9.88671875" style="1" customWidth="1"/>
    <col min="17" max="17" width="71.88671875" style="1" customWidth="1"/>
    <col min="18" max="18" width="28.88671875" style="2" hidden="1" customWidth="1"/>
    <col min="19" max="19" width="11.109375" style="1" bestFit="1" customWidth="1"/>
    <col min="20" max="20" width="9.88671875" style="1" bestFit="1" customWidth="1"/>
    <col min="21" max="16384" width="9.109375" style="1"/>
  </cols>
  <sheetData>
    <row r="1" spans="1:18" ht="42" customHeight="1" x14ac:dyDescent="0.25">
      <c r="A1" s="43" t="s">
        <v>90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x14ac:dyDescent="0.25">
      <c r="A2" s="44" t="s">
        <v>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x14ac:dyDescent="0.25">
      <c r="A3" s="3"/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18"/>
      <c r="Q3" s="18"/>
      <c r="R3" s="4"/>
    </row>
    <row r="4" spans="1:18" ht="78" x14ac:dyDescent="0.25">
      <c r="A4" s="8" t="s">
        <v>6</v>
      </c>
      <c r="B4" s="8" t="s">
        <v>1</v>
      </c>
      <c r="C4" s="9"/>
      <c r="D4" s="8" t="s">
        <v>2</v>
      </c>
      <c r="E4" s="8" t="s">
        <v>3</v>
      </c>
      <c r="F4" s="9">
        <v>1111</v>
      </c>
      <c r="G4" s="9">
        <v>1120</v>
      </c>
      <c r="H4" s="9">
        <v>1132</v>
      </c>
      <c r="I4" s="9">
        <v>1131</v>
      </c>
      <c r="J4" s="9">
        <v>1343</v>
      </c>
      <c r="K4" s="9">
        <v>2110</v>
      </c>
      <c r="L4" s="9">
        <v>2132</v>
      </c>
      <c r="M4" s="9">
        <v>2133</v>
      </c>
      <c r="N4" s="9">
        <v>1137</v>
      </c>
      <c r="O4" s="9">
        <v>1135</v>
      </c>
      <c r="P4" s="9" t="s">
        <v>7</v>
      </c>
      <c r="Q4" s="14" t="s">
        <v>4</v>
      </c>
      <c r="R4" s="14" t="s">
        <v>0</v>
      </c>
    </row>
    <row r="5" spans="1:18" s="11" customFormat="1" x14ac:dyDescent="0.25">
      <c r="A5" s="5">
        <v>1</v>
      </c>
      <c r="B5" s="5">
        <v>2</v>
      </c>
      <c r="C5" s="5"/>
      <c r="D5" s="6">
        <v>3</v>
      </c>
      <c r="E5" s="6">
        <v>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>
        <v>5</v>
      </c>
      <c r="R5" s="7">
        <v>6</v>
      </c>
    </row>
    <row r="6" spans="1:18" s="17" customFormat="1" x14ac:dyDescent="0.25">
      <c r="A6" s="46" t="s">
        <v>9</v>
      </c>
      <c r="B6" s="47"/>
      <c r="C6" s="5"/>
      <c r="D6" s="6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9"/>
    </row>
    <row r="7" spans="1:18" s="17" customFormat="1" ht="53.4" customHeight="1" x14ac:dyDescent="0.25">
      <c r="A7" s="48" t="s">
        <v>36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50"/>
      <c r="R7" s="19"/>
    </row>
    <row r="8" spans="1:18" s="17" customFormat="1" x14ac:dyDescent="0.25">
      <c r="A8" s="10" t="s">
        <v>40</v>
      </c>
      <c r="B8" s="5"/>
      <c r="C8" s="5"/>
      <c r="D8" s="8">
        <v>2111</v>
      </c>
      <c r="E8" s="8">
        <v>1125400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20" t="s">
        <v>37</v>
      </c>
      <c r="R8" s="19"/>
    </row>
    <row r="9" spans="1:18" s="17" customFormat="1" x14ac:dyDescent="0.25">
      <c r="A9" s="10"/>
      <c r="B9" s="5"/>
      <c r="C9" s="5"/>
      <c r="D9" s="8">
        <v>2120</v>
      </c>
      <c r="E9" s="8">
        <v>247600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20" t="s">
        <v>38</v>
      </c>
      <c r="R9" s="19"/>
    </row>
    <row r="10" spans="1:18" s="17" customFormat="1" x14ac:dyDescent="0.25">
      <c r="A10" s="10" t="s">
        <v>41</v>
      </c>
      <c r="B10" s="5"/>
      <c r="C10" s="5"/>
      <c r="D10" s="8">
        <v>2111</v>
      </c>
      <c r="E10" s="8">
        <v>151200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20" t="s">
        <v>39</v>
      </c>
      <c r="R10" s="19"/>
    </row>
    <row r="11" spans="1:18" s="17" customFormat="1" x14ac:dyDescent="0.25">
      <c r="A11" s="5"/>
      <c r="B11" s="5"/>
      <c r="C11" s="5"/>
      <c r="D11" s="8">
        <v>2120</v>
      </c>
      <c r="E11" s="8">
        <v>33200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20" t="s">
        <v>38</v>
      </c>
      <c r="R11" s="19"/>
    </row>
    <row r="12" spans="1:18" s="17" customFormat="1" x14ac:dyDescent="0.25">
      <c r="A12" s="5"/>
      <c r="B12" s="5"/>
      <c r="C12" s="5"/>
      <c r="D12" s="6" t="s">
        <v>18</v>
      </c>
      <c r="E12" s="6">
        <f>SUM(E8:E11)</f>
        <v>1557400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19"/>
    </row>
    <row r="13" spans="1:18" s="12" customFormat="1" x14ac:dyDescent="0.3">
      <c r="A13" s="27" t="s">
        <v>15</v>
      </c>
      <c r="B13" s="25"/>
      <c r="C13" s="10"/>
      <c r="D13" s="2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22"/>
      <c r="R13" s="15"/>
    </row>
    <row r="14" spans="1:18" s="12" customFormat="1" x14ac:dyDescent="0.3">
      <c r="A14" s="10" t="s">
        <v>74</v>
      </c>
      <c r="B14" s="10">
        <v>2240</v>
      </c>
      <c r="C14" s="5"/>
      <c r="D14" s="10">
        <v>5500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21" t="s">
        <v>16</v>
      </c>
      <c r="R14" s="15"/>
    </row>
    <row r="15" spans="1:18" s="12" customFormat="1" ht="46.8" x14ac:dyDescent="0.3">
      <c r="A15" s="10" t="s">
        <v>40</v>
      </c>
      <c r="B15" s="10">
        <v>2240</v>
      </c>
      <c r="C15" s="5"/>
      <c r="D15" s="10">
        <v>29800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21" t="s">
        <v>35</v>
      </c>
      <c r="R15" s="15"/>
    </row>
    <row r="16" spans="1:18" s="12" customFormat="1" x14ac:dyDescent="0.3">
      <c r="A16" s="10" t="s">
        <v>41</v>
      </c>
      <c r="B16" s="10">
        <v>2240</v>
      </c>
      <c r="C16" s="5"/>
      <c r="D16" s="10">
        <v>7500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21" t="s">
        <v>19</v>
      </c>
      <c r="R16" s="15"/>
    </row>
    <row r="17" spans="1:18" s="12" customFormat="1" ht="31.2" x14ac:dyDescent="0.3">
      <c r="A17" s="10" t="s">
        <v>79</v>
      </c>
      <c r="B17" s="10">
        <v>2240</v>
      </c>
      <c r="C17" s="5"/>
      <c r="D17" s="10">
        <v>5925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21" t="s">
        <v>42</v>
      </c>
      <c r="R17" s="15"/>
    </row>
    <row r="18" spans="1:18" s="12" customFormat="1" x14ac:dyDescent="0.3">
      <c r="A18" s="10" t="s">
        <v>74</v>
      </c>
      <c r="B18" s="10">
        <v>2240</v>
      </c>
      <c r="C18" s="5"/>
      <c r="D18" s="10">
        <v>1400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21" t="s">
        <v>20</v>
      </c>
      <c r="R18" s="15"/>
    </row>
    <row r="19" spans="1:18" s="12" customFormat="1" x14ac:dyDescent="0.3">
      <c r="A19" s="10" t="s">
        <v>74</v>
      </c>
      <c r="B19" s="10">
        <v>2240</v>
      </c>
      <c r="C19" s="5"/>
      <c r="D19" s="10">
        <v>1400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21" t="s">
        <v>21</v>
      </c>
      <c r="R19" s="15"/>
    </row>
    <row r="20" spans="1:18" s="12" customFormat="1" ht="46.8" x14ac:dyDescent="0.3">
      <c r="A20" s="10" t="s">
        <v>75</v>
      </c>
      <c r="B20" s="10">
        <v>2240</v>
      </c>
      <c r="C20" s="5"/>
      <c r="D20" s="10">
        <v>6733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21" t="s">
        <v>92</v>
      </c>
      <c r="R20" s="15"/>
    </row>
    <row r="21" spans="1:18" s="12" customFormat="1" x14ac:dyDescent="0.3">
      <c r="A21" s="10"/>
      <c r="B21" s="10"/>
      <c r="C21" s="5"/>
      <c r="D21" s="10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21" t="s">
        <v>26</v>
      </c>
      <c r="R21" s="15"/>
    </row>
    <row r="22" spans="1:18" s="12" customFormat="1" x14ac:dyDescent="0.3">
      <c r="A22" s="10" t="s">
        <v>76</v>
      </c>
      <c r="B22" s="10">
        <v>2240</v>
      </c>
      <c r="C22" s="5"/>
      <c r="D22" s="10">
        <v>11345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21" t="s">
        <v>27</v>
      </c>
      <c r="R22" s="15"/>
    </row>
    <row r="23" spans="1:18" s="12" customFormat="1" x14ac:dyDescent="0.3">
      <c r="A23" s="10" t="s">
        <v>41</v>
      </c>
      <c r="B23" s="10">
        <v>2240</v>
      </c>
      <c r="C23" s="5"/>
      <c r="D23" s="10">
        <v>1673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21" t="s">
        <v>28</v>
      </c>
      <c r="R23" s="15"/>
    </row>
    <row r="24" spans="1:18" s="12" customFormat="1" ht="31.2" x14ac:dyDescent="0.3">
      <c r="A24" s="10" t="s">
        <v>40</v>
      </c>
      <c r="B24" s="10">
        <v>2240</v>
      </c>
      <c r="C24" s="5"/>
      <c r="D24" s="10">
        <v>89006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21" t="s">
        <v>29</v>
      </c>
      <c r="R24" s="15"/>
    </row>
    <row r="25" spans="1:18" s="12" customFormat="1" x14ac:dyDescent="0.3">
      <c r="A25" s="10" t="s">
        <v>77</v>
      </c>
      <c r="B25" s="10">
        <v>2240</v>
      </c>
      <c r="C25" s="5"/>
      <c r="D25" s="10">
        <v>97039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21" t="s">
        <v>30</v>
      </c>
      <c r="R25" s="15"/>
    </row>
    <row r="26" spans="1:18" s="12" customFormat="1" x14ac:dyDescent="0.3">
      <c r="A26" s="10" t="s">
        <v>74</v>
      </c>
      <c r="B26" s="10">
        <v>2240</v>
      </c>
      <c r="C26" s="5"/>
      <c r="D26" s="10">
        <v>4882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21" t="s">
        <v>43</v>
      </c>
      <c r="R26" s="15"/>
    </row>
    <row r="27" spans="1:18" s="12" customFormat="1" ht="46.8" x14ac:dyDescent="0.3">
      <c r="A27" s="10" t="s">
        <v>78</v>
      </c>
      <c r="B27" s="10">
        <v>2620</v>
      </c>
      <c r="C27" s="5"/>
      <c r="D27" s="10">
        <v>35780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21" t="s">
        <v>44</v>
      </c>
      <c r="R27" s="15"/>
    </row>
    <row r="28" spans="1:18" s="12" customFormat="1" ht="31.2" x14ac:dyDescent="0.3">
      <c r="A28" s="10" t="s">
        <v>40</v>
      </c>
      <c r="B28" s="10">
        <v>2240</v>
      </c>
      <c r="C28" s="5"/>
      <c r="D28" s="10">
        <v>8000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21" t="s">
        <v>46</v>
      </c>
      <c r="R28" s="15"/>
    </row>
    <row r="29" spans="1:18" s="12" customFormat="1" x14ac:dyDescent="0.3">
      <c r="A29" s="10" t="s">
        <v>41</v>
      </c>
      <c r="B29" s="10">
        <v>2240</v>
      </c>
      <c r="C29" s="5"/>
      <c r="D29" s="10">
        <v>4000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21" t="s">
        <v>47</v>
      </c>
      <c r="R29" s="15"/>
    </row>
    <row r="30" spans="1:18" s="12" customFormat="1" ht="31.2" x14ac:dyDescent="0.3">
      <c r="A30" s="10" t="s">
        <v>41</v>
      </c>
      <c r="B30" s="10">
        <v>2210</v>
      </c>
      <c r="C30" s="5"/>
      <c r="D30" s="10">
        <v>10341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21" t="s">
        <v>49</v>
      </c>
      <c r="R30" s="15"/>
    </row>
    <row r="31" spans="1:18" s="12" customFormat="1" x14ac:dyDescent="0.3">
      <c r="A31" s="10" t="s">
        <v>80</v>
      </c>
      <c r="B31" s="10">
        <v>2240</v>
      </c>
      <c r="C31" s="5"/>
      <c r="D31" s="10">
        <v>8204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1" t="s">
        <v>67</v>
      </c>
      <c r="R31" s="15"/>
    </row>
    <row r="32" spans="1:18" s="12" customFormat="1" ht="31.2" x14ac:dyDescent="0.3">
      <c r="A32" s="10" t="s">
        <v>81</v>
      </c>
      <c r="B32" s="10">
        <v>2282</v>
      </c>
      <c r="C32" s="5"/>
      <c r="D32" s="10">
        <v>14000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21" t="s">
        <v>50</v>
      </c>
      <c r="R32" s="15"/>
    </row>
    <row r="33" spans="1:18" s="12" customFormat="1" x14ac:dyDescent="0.3">
      <c r="A33" s="10" t="s">
        <v>77</v>
      </c>
      <c r="B33" s="10">
        <v>2240</v>
      </c>
      <c r="C33" s="5"/>
      <c r="D33" s="10">
        <v>11000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21" t="s">
        <v>51</v>
      </c>
      <c r="R33" s="15"/>
    </row>
    <row r="34" spans="1:18" s="12" customFormat="1" x14ac:dyDescent="0.3">
      <c r="A34" s="10" t="s">
        <v>77</v>
      </c>
      <c r="B34" s="10">
        <v>2210</v>
      </c>
      <c r="C34" s="5"/>
      <c r="D34" s="10">
        <v>12130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1" t="s">
        <v>52</v>
      </c>
      <c r="R34" s="15"/>
    </row>
    <row r="35" spans="1:18" s="12" customFormat="1" x14ac:dyDescent="0.3">
      <c r="A35" s="10" t="s">
        <v>77</v>
      </c>
      <c r="B35" s="10">
        <v>2210</v>
      </c>
      <c r="C35" s="5"/>
      <c r="D35" s="10">
        <v>2000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21" t="s">
        <v>63</v>
      </c>
      <c r="R35" s="15"/>
    </row>
    <row r="36" spans="1:18" s="12" customFormat="1" ht="31.2" x14ac:dyDescent="0.3">
      <c r="A36" s="10" t="s">
        <v>82</v>
      </c>
      <c r="B36" s="10">
        <v>2250</v>
      </c>
      <c r="C36" s="5"/>
      <c r="D36" s="10">
        <v>1350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21" t="s">
        <v>64</v>
      </c>
      <c r="R36" s="15"/>
    </row>
    <row r="37" spans="1:18" s="12" customFormat="1" x14ac:dyDescent="0.3">
      <c r="A37" s="10" t="s">
        <v>83</v>
      </c>
      <c r="B37" s="10">
        <v>2240</v>
      </c>
      <c r="C37" s="5"/>
      <c r="D37" s="10">
        <v>150000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21" t="s">
        <v>53</v>
      </c>
      <c r="R37" s="15"/>
    </row>
    <row r="38" spans="1:18" s="12" customFormat="1" x14ac:dyDescent="0.3">
      <c r="A38" s="10" t="s">
        <v>77</v>
      </c>
      <c r="B38" s="10">
        <v>2210</v>
      </c>
      <c r="C38" s="5"/>
      <c r="D38" s="10">
        <v>26000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21" t="s">
        <v>59</v>
      </c>
      <c r="R38" s="15"/>
    </row>
    <row r="39" spans="1:18" s="12" customFormat="1" x14ac:dyDescent="0.3">
      <c r="A39" s="10" t="s">
        <v>84</v>
      </c>
      <c r="B39" s="10">
        <v>2240</v>
      </c>
      <c r="C39" s="5"/>
      <c r="D39" s="10">
        <v>100000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21" t="s">
        <v>68</v>
      </c>
      <c r="R39" s="15"/>
    </row>
    <row r="40" spans="1:18" s="12" customFormat="1" x14ac:dyDescent="0.3">
      <c r="A40" s="10" t="s">
        <v>84</v>
      </c>
      <c r="B40" s="10">
        <v>2240</v>
      </c>
      <c r="C40" s="5"/>
      <c r="D40" s="10">
        <v>28700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21" t="s">
        <v>69</v>
      </c>
      <c r="R40" s="15"/>
    </row>
    <row r="41" spans="1:18" s="12" customFormat="1" x14ac:dyDescent="0.3">
      <c r="A41" s="10" t="s">
        <v>84</v>
      </c>
      <c r="B41" s="10">
        <v>2240</v>
      </c>
      <c r="C41" s="5"/>
      <c r="D41" s="10">
        <v>49200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21" t="s">
        <v>70</v>
      </c>
      <c r="R41" s="15"/>
    </row>
    <row r="42" spans="1:18" s="12" customFormat="1" x14ac:dyDescent="0.3">
      <c r="A42" s="10" t="s">
        <v>85</v>
      </c>
      <c r="B42" s="10">
        <v>2240</v>
      </c>
      <c r="C42" s="5"/>
      <c r="D42" s="10">
        <v>75895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21" t="s">
        <v>71</v>
      </c>
      <c r="R42" s="15"/>
    </row>
    <row r="43" spans="1:18" s="12" customFormat="1" x14ac:dyDescent="0.3">
      <c r="A43" s="10" t="s">
        <v>86</v>
      </c>
      <c r="B43" s="10">
        <v>2210</v>
      </c>
      <c r="C43" s="5"/>
      <c r="D43" s="10">
        <v>-25500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1" t="s">
        <v>72</v>
      </c>
      <c r="R43" s="15"/>
    </row>
    <row r="44" spans="1:18" s="12" customFormat="1" x14ac:dyDescent="0.3">
      <c r="A44" s="10"/>
      <c r="B44" s="10" t="s">
        <v>18</v>
      </c>
      <c r="C44" s="5"/>
      <c r="D44" s="10">
        <f>SUM(D14:D43)</f>
        <v>773303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21"/>
      <c r="R44" s="15"/>
    </row>
    <row r="45" spans="1:18" s="12" customFormat="1" x14ac:dyDescent="0.25">
      <c r="A45" s="20" t="s">
        <v>11</v>
      </c>
      <c r="B45" s="20"/>
      <c r="C45" s="5"/>
      <c r="D45" s="5">
        <f>P70</f>
        <v>0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9"/>
      <c r="R45" s="15"/>
    </row>
    <row r="46" spans="1:18" s="12" customFormat="1" ht="19.8" customHeight="1" x14ac:dyDescent="0.25">
      <c r="A46" s="41" t="s">
        <v>60</v>
      </c>
      <c r="B46" s="42"/>
      <c r="C46" s="5"/>
      <c r="D46" s="5">
        <f>SUM(D44:D45)</f>
        <v>773303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9"/>
      <c r="R46" s="15"/>
    </row>
    <row r="47" spans="1:18" s="12" customFormat="1" x14ac:dyDescent="0.25">
      <c r="A47" s="41" t="s">
        <v>61</v>
      </c>
      <c r="B47" s="42"/>
      <c r="C47" s="5"/>
      <c r="D47" s="5">
        <f>D46+E12</f>
        <v>2330703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9"/>
      <c r="R47" s="15"/>
    </row>
    <row r="48" spans="1:18" s="12" customFormat="1" x14ac:dyDescent="0.25">
      <c r="A48" s="46" t="s">
        <v>5</v>
      </c>
      <c r="B48" s="47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16"/>
    </row>
    <row r="49" spans="1:18" s="12" customFormat="1" ht="28.2" customHeight="1" x14ac:dyDescent="0.25">
      <c r="A49" s="48" t="s">
        <v>32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50"/>
      <c r="R49" s="16"/>
    </row>
    <row r="50" spans="1:18" s="12" customFormat="1" ht="46.8" x14ac:dyDescent="0.25">
      <c r="A50" s="10" t="s">
        <v>33</v>
      </c>
      <c r="B50" s="10">
        <v>3220</v>
      </c>
      <c r="C50" s="10"/>
      <c r="D50" s="10"/>
      <c r="E50" s="10">
        <v>139199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8" t="s">
        <v>34</v>
      </c>
      <c r="R50" s="16"/>
    </row>
    <row r="51" spans="1:18" s="12" customFormat="1" x14ac:dyDescent="0.25">
      <c r="A51" s="46" t="s">
        <v>23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47"/>
      <c r="R51" s="16"/>
    </row>
    <row r="52" spans="1:18" s="12" customFormat="1" ht="46.8" x14ac:dyDescent="0.3">
      <c r="A52" s="10" t="s">
        <v>85</v>
      </c>
      <c r="B52" s="10">
        <v>3132</v>
      </c>
      <c r="C52" s="10"/>
      <c r="D52" s="10">
        <v>24840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29" t="s">
        <v>17</v>
      </c>
      <c r="R52" s="16"/>
    </row>
    <row r="53" spans="1:18" s="12" customFormat="1" ht="31.2" x14ac:dyDescent="0.3">
      <c r="A53" s="10" t="s">
        <v>85</v>
      </c>
      <c r="B53" s="10">
        <v>3132</v>
      </c>
      <c r="C53" s="10"/>
      <c r="D53" s="10">
        <v>289949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29" t="s">
        <v>31</v>
      </c>
      <c r="R53" s="16"/>
    </row>
    <row r="54" spans="1:18" s="12" customFormat="1" ht="31.2" x14ac:dyDescent="0.3">
      <c r="A54" s="10" t="s">
        <v>87</v>
      </c>
      <c r="B54" s="10">
        <v>3122</v>
      </c>
      <c r="C54" s="10"/>
      <c r="D54" s="10">
        <v>108150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29" t="s">
        <v>22</v>
      </c>
      <c r="R54" s="16"/>
    </row>
    <row r="55" spans="1:18" s="12" customFormat="1" x14ac:dyDescent="0.3">
      <c r="A55" s="10" t="s">
        <v>41</v>
      </c>
      <c r="B55" s="10">
        <v>3110</v>
      </c>
      <c r="C55" s="10"/>
      <c r="D55" s="10">
        <v>8463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29" t="s">
        <v>45</v>
      </c>
      <c r="R55" s="28"/>
    </row>
    <row r="56" spans="1:18" s="12" customFormat="1" x14ac:dyDescent="0.3">
      <c r="A56" s="10" t="s">
        <v>41</v>
      </c>
      <c r="B56" s="10">
        <v>3110</v>
      </c>
      <c r="C56" s="10"/>
      <c r="D56" s="10">
        <v>6136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29" t="s">
        <v>48</v>
      </c>
      <c r="R56" s="28"/>
    </row>
    <row r="57" spans="1:18" s="12" customFormat="1" ht="46.8" x14ac:dyDescent="0.3">
      <c r="A57" s="10" t="s">
        <v>76</v>
      </c>
      <c r="B57" s="10">
        <v>3132</v>
      </c>
      <c r="C57" s="10"/>
      <c r="D57" s="10">
        <v>55000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29" t="s">
        <v>54</v>
      </c>
      <c r="R57" s="28"/>
    </row>
    <row r="58" spans="1:18" s="12" customFormat="1" ht="31.2" x14ac:dyDescent="0.3">
      <c r="A58" s="10" t="s">
        <v>91</v>
      </c>
      <c r="B58" s="10">
        <v>3142</v>
      </c>
      <c r="C58" s="10"/>
      <c r="D58" s="10">
        <v>25000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29" t="s">
        <v>55</v>
      </c>
      <c r="R58" s="28"/>
    </row>
    <row r="59" spans="1:18" s="12" customFormat="1" ht="46.8" x14ac:dyDescent="0.3">
      <c r="A59" s="10" t="s">
        <v>40</v>
      </c>
      <c r="B59" s="10">
        <v>3132</v>
      </c>
      <c r="C59" s="10"/>
      <c r="D59" s="10">
        <v>30000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29" t="s">
        <v>56</v>
      </c>
      <c r="R59" s="28"/>
    </row>
    <row r="60" spans="1:18" s="12" customFormat="1" ht="46.8" x14ac:dyDescent="0.3">
      <c r="A60" s="10" t="s">
        <v>40</v>
      </c>
      <c r="B60" s="10">
        <v>3132</v>
      </c>
      <c r="C60" s="10"/>
      <c r="D60" s="10">
        <v>30000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29" t="s">
        <v>57</v>
      </c>
      <c r="R60" s="28"/>
    </row>
    <row r="61" spans="1:18" s="12" customFormat="1" ht="46.8" x14ac:dyDescent="0.3">
      <c r="A61" s="10" t="s">
        <v>40</v>
      </c>
      <c r="B61" s="10">
        <v>3132</v>
      </c>
      <c r="C61" s="10"/>
      <c r="D61" s="10">
        <v>30000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29" t="s">
        <v>58</v>
      </c>
      <c r="R61" s="28"/>
    </row>
    <row r="62" spans="1:18" s="12" customFormat="1" x14ac:dyDescent="0.3">
      <c r="A62" s="10" t="s">
        <v>86</v>
      </c>
      <c r="B62" s="10">
        <v>3110</v>
      </c>
      <c r="C62" s="10"/>
      <c r="D62" s="10">
        <v>25500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29" t="s">
        <v>73</v>
      </c>
      <c r="R62" s="28"/>
    </row>
    <row r="63" spans="1:18" s="12" customFormat="1" x14ac:dyDescent="0.3">
      <c r="A63" s="10"/>
      <c r="B63" s="10" t="s">
        <v>18</v>
      </c>
      <c r="C63" s="10"/>
      <c r="D63" s="10">
        <f>SUM(D52:D62)</f>
        <v>633038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29"/>
      <c r="R63" s="28"/>
    </row>
    <row r="64" spans="1:18" s="12" customFormat="1" x14ac:dyDescent="0.3">
      <c r="A64" s="35" t="s">
        <v>24</v>
      </c>
      <c r="B64" s="36"/>
      <c r="C64" s="36"/>
      <c r="D64" s="37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29"/>
      <c r="R64" s="28"/>
    </row>
    <row r="65" spans="1:19" s="12" customFormat="1" ht="31.2" x14ac:dyDescent="0.3">
      <c r="A65" s="10" t="s">
        <v>88</v>
      </c>
      <c r="B65" s="10">
        <v>3142</v>
      </c>
      <c r="C65" s="5"/>
      <c r="D65" s="10">
        <v>2500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29" t="s">
        <v>25</v>
      </c>
      <c r="R65" s="28"/>
    </row>
    <row r="66" spans="1:19" s="12" customFormat="1" ht="46.8" x14ac:dyDescent="0.3">
      <c r="A66" s="10" t="s">
        <v>88</v>
      </c>
      <c r="B66" s="10">
        <v>3142</v>
      </c>
      <c r="C66" s="5"/>
      <c r="D66" s="30">
        <v>2000000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30"/>
      <c r="Q66" s="34" t="s">
        <v>89</v>
      </c>
      <c r="R66" s="28"/>
    </row>
    <row r="67" spans="1:19" s="12" customFormat="1" ht="59.4" customHeight="1" x14ac:dyDescent="0.3">
      <c r="A67" s="10" t="s">
        <v>78</v>
      </c>
      <c r="B67" s="10">
        <v>3220</v>
      </c>
      <c r="C67" s="5"/>
      <c r="D67" s="10">
        <v>20000000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30"/>
      <c r="Q67" s="21" t="s">
        <v>62</v>
      </c>
      <c r="R67" s="28"/>
    </row>
    <row r="68" spans="1:19" s="12" customFormat="1" ht="35.4" customHeight="1" x14ac:dyDescent="0.3">
      <c r="A68" s="10" t="s">
        <v>88</v>
      </c>
      <c r="B68" s="10">
        <v>3142</v>
      </c>
      <c r="C68" s="5"/>
      <c r="D68" s="30">
        <v>35001489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21" t="s">
        <v>65</v>
      </c>
      <c r="R68" s="28"/>
    </row>
    <row r="69" spans="1:19" s="12" customFormat="1" ht="45" customHeight="1" x14ac:dyDescent="0.3">
      <c r="A69" s="10" t="s">
        <v>88</v>
      </c>
      <c r="B69" s="10">
        <v>3142</v>
      </c>
      <c r="C69" s="5"/>
      <c r="D69" s="30">
        <v>60000000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30"/>
      <c r="Q69" s="34" t="s">
        <v>66</v>
      </c>
      <c r="R69" s="28"/>
      <c r="S69" s="12" t="s">
        <v>12</v>
      </c>
    </row>
    <row r="70" spans="1:19" s="12" customFormat="1" x14ac:dyDescent="0.3">
      <c r="A70" s="10" t="s">
        <v>10</v>
      </c>
      <c r="B70" s="10"/>
      <c r="C70" s="5"/>
      <c r="D70" s="24">
        <f>SUM(D65:D69)</f>
        <v>117003989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24">
        <f>SUM(P52:P54)</f>
        <v>0</v>
      </c>
      <c r="Q70" s="22"/>
      <c r="R70" s="23"/>
      <c r="S70" s="12">
        <f>D25+D27+D31+D32+D33+D34+D35+D37+D38+D39+D40+D41+D42+E50+D63+D70</f>
        <v>118386174</v>
      </c>
    </row>
    <row r="71" spans="1:19" s="12" customFormat="1" x14ac:dyDescent="0.3">
      <c r="A71" s="31"/>
      <c r="B71" s="32"/>
      <c r="C71" s="5"/>
      <c r="D71" s="33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33"/>
      <c r="Q71" s="22"/>
      <c r="R71" s="23"/>
    </row>
    <row r="72" spans="1:19" s="12" customFormat="1" x14ac:dyDescent="0.3">
      <c r="A72" s="41" t="s">
        <v>13</v>
      </c>
      <c r="B72" s="42"/>
      <c r="C72" s="5"/>
      <c r="D72" s="5">
        <f>E50+D63+D70</f>
        <v>117776226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10"/>
      <c r="Q72" s="22"/>
      <c r="R72" s="15"/>
    </row>
    <row r="73" spans="1:19" s="12" customFormat="1" x14ac:dyDescent="0.3">
      <c r="A73" s="10"/>
      <c r="B73" s="10"/>
      <c r="C73" s="5"/>
      <c r="D73" s="10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10"/>
      <c r="Q73" s="22"/>
      <c r="R73" s="15"/>
    </row>
    <row r="74" spans="1:19" s="12" customFormat="1" x14ac:dyDescent="0.25">
      <c r="A74" s="38" t="s">
        <v>14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40"/>
      <c r="R74" s="15"/>
    </row>
    <row r="75" spans="1:19" s="12" customForma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15"/>
    </row>
    <row r="76" spans="1:19" x14ac:dyDescent="0.25">
      <c r="D76" s="13"/>
      <c r="E76" s="13"/>
    </row>
    <row r="77" spans="1:19" x14ac:dyDescent="0.25">
      <c r="D77" s="13"/>
      <c r="E77" s="13"/>
    </row>
    <row r="78" spans="1:19" x14ac:dyDescent="0.25">
      <c r="D78" s="13"/>
      <c r="E78" s="13"/>
    </row>
    <row r="79" spans="1:19" x14ac:dyDescent="0.25">
      <c r="D79" s="13"/>
      <c r="E79" s="13"/>
    </row>
    <row r="80" spans="1:19" x14ac:dyDescent="0.25">
      <c r="D80" s="13"/>
      <c r="E80" s="13"/>
    </row>
    <row r="81" spans="4:5" x14ac:dyDescent="0.25">
      <c r="D81" s="13"/>
      <c r="E81" s="13"/>
    </row>
    <row r="82" spans="4:5" x14ac:dyDescent="0.25">
      <c r="D82" s="13"/>
      <c r="E82" s="13"/>
    </row>
    <row r="83" spans="4:5" x14ac:dyDescent="0.25">
      <c r="D83" s="13"/>
      <c r="E83" s="13"/>
    </row>
    <row r="84" spans="4:5" x14ac:dyDescent="0.25">
      <c r="D84" s="13"/>
      <c r="E84" s="13"/>
    </row>
    <row r="85" spans="4:5" x14ac:dyDescent="0.25">
      <c r="D85" s="13"/>
      <c r="E85" s="13"/>
    </row>
    <row r="86" spans="4:5" x14ac:dyDescent="0.25">
      <c r="D86" s="13"/>
      <c r="E86" s="13"/>
    </row>
    <row r="87" spans="4:5" x14ac:dyDescent="0.25">
      <c r="D87" s="13"/>
      <c r="E87" s="13"/>
    </row>
    <row r="88" spans="4:5" x14ac:dyDescent="0.25">
      <c r="D88" s="13"/>
      <c r="E88" s="13"/>
    </row>
    <row r="89" spans="4:5" x14ac:dyDescent="0.25">
      <c r="D89" s="13"/>
      <c r="E89" s="13"/>
    </row>
    <row r="90" spans="4:5" x14ac:dyDescent="0.25">
      <c r="D90" s="13"/>
      <c r="E90" s="13"/>
    </row>
    <row r="91" spans="4:5" x14ac:dyDescent="0.25">
      <c r="D91" s="13"/>
      <c r="E91" s="13"/>
    </row>
    <row r="92" spans="4:5" x14ac:dyDescent="0.25">
      <c r="D92" s="13"/>
      <c r="E92" s="13"/>
    </row>
    <row r="93" spans="4:5" x14ac:dyDescent="0.25">
      <c r="D93" s="13"/>
      <c r="E93" s="13"/>
    </row>
    <row r="94" spans="4:5" x14ac:dyDescent="0.25">
      <c r="D94" s="13"/>
      <c r="E94" s="13"/>
    </row>
    <row r="95" spans="4:5" x14ac:dyDescent="0.25">
      <c r="D95" s="13"/>
      <c r="E95" s="13"/>
    </row>
    <row r="96" spans="4:5" x14ac:dyDescent="0.25">
      <c r="D96" s="13"/>
      <c r="E96" s="13"/>
    </row>
    <row r="97" spans="4:5" x14ac:dyDescent="0.25">
      <c r="D97" s="13"/>
      <c r="E97" s="13"/>
    </row>
    <row r="98" spans="4:5" x14ac:dyDescent="0.25">
      <c r="D98" s="13"/>
      <c r="E98" s="13"/>
    </row>
    <row r="99" spans="4:5" x14ac:dyDescent="0.25">
      <c r="D99" s="13"/>
      <c r="E99" s="13"/>
    </row>
    <row r="100" spans="4:5" x14ac:dyDescent="0.25">
      <c r="D100" s="13"/>
      <c r="E100" s="13"/>
    </row>
    <row r="101" spans="4:5" x14ac:dyDescent="0.25">
      <c r="D101" s="13"/>
      <c r="E101" s="13"/>
    </row>
    <row r="102" spans="4:5" x14ac:dyDescent="0.25">
      <c r="D102" s="13"/>
      <c r="E102" s="13"/>
    </row>
    <row r="103" spans="4:5" x14ac:dyDescent="0.25">
      <c r="D103" s="13"/>
      <c r="E103" s="13"/>
    </row>
    <row r="104" spans="4:5" x14ac:dyDescent="0.25">
      <c r="D104" s="13"/>
      <c r="E104" s="13"/>
    </row>
    <row r="105" spans="4:5" x14ac:dyDescent="0.25">
      <c r="D105" s="13"/>
      <c r="E105" s="13"/>
    </row>
    <row r="106" spans="4:5" x14ac:dyDescent="0.25">
      <c r="D106" s="13"/>
      <c r="E106" s="13"/>
    </row>
    <row r="107" spans="4:5" x14ac:dyDescent="0.25">
      <c r="D107" s="13"/>
      <c r="E107" s="13"/>
    </row>
    <row r="108" spans="4:5" x14ac:dyDescent="0.25">
      <c r="D108" s="13"/>
      <c r="E108" s="13"/>
    </row>
    <row r="109" spans="4:5" x14ac:dyDescent="0.25">
      <c r="D109" s="13"/>
      <c r="E109" s="13"/>
    </row>
    <row r="110" spans="4:5" x14ac:dyDescent="0.25">
      <c r="D110" s="13"/>
      <c r="E110" s="13"/>
    </row>
    <row r="111" spans="4:5" x14ac:dyDescent="0.25">
      <c r="D111" s="13"/>
      <c r="E111" s="13"/>
    </row>
    <row r="112" spans="4:5" x14ac:dyDescent="0.25">
      <c r="D112" s="13"/>
      <c r="E112" s="13"/>
    </row>
    <row r="113" spans="4:5" x14ac:dyDescent="0.25">
      <c r="D113" s="13"/>
      <c r="E113" s="13"/>
    </row>
    <row r="114" spans="4:5" x14ac:dyDescent="0.25">
      <c r="D114" s="13"/>
      <c r="E114" s="13"/>
    </row>
    <row r="115" spans="4:5" x14ac:dyDescent="0.25">
      <c r="D115" s="13"/>
      <c r="E115" s="13"/>
    </row>
    <row r="116" spans="4:5" x14ac:dyDescent="0.25">
      <c r="D116" s="13"/>
      <c r="E116" s="13"/>
    </row>
    <row r="117" spans="4:5" x14ac:dyDescent="0.25">
      <c r="D117" s="13"/>
      <c r="E117" s="13"/>
    </row>
    <row r="118" spans="4:5" x14ac:dyDescent="0.25">
      <c r="D118" s="13"/>
      <c r="E118" s="13"/>
    </row>
    <row r="119" spans="4:5" x14ac:dyDescent="0.25">
      <c r="D119" s="13"/>
      <c r="E119" s="13"/>
    </row>
    <row r="120" spans="4:5" x14ac:dyDescent="0.25">
      <c r="D120" s="13"/>
      <c r="E120" s="13"/>
    </row>
    <row r="121" spans="4:5" x14ac:dyDescent="0.25">
      <c r="D121" s="13"/>
      <c r="E121" s="13"/>
    </row>
    <row r="122" spans="4:5" x14ac:dyDescent="0.25">
      <c r="D122" s="13"/>
      <c r="E122" s="13"/>
    </row>
    <row r="123" spans="4:5" x14ac:dyDescent="0.25">
      <c r="D123" s="13"/>
      <c r="E123" s="13"/>
    </row>
    <row r="124" spans="4:5" x14ac:dyDescent="0.25">
      <c r="D124" s="13"/>
      <c r="E124" s="13"/>
    </row>
    <row r="125" spans="4:5" x14ac:dyDescent="0.25">
      <c r="D125" s="13"/>
      <c r="E125" s="13"/>
    </row>
    <row r="126" spans="4:5" x14ac:dyDescent="0.25">
      <c r="D126" s="13"/>
      <c r="E126" s="13"/>
    </row>
    <row r="127" spans="4:5" x14ac:dyDescent="0.25">
      <c r="D127" s="13"/>
      <c r="E127" s="13"/>
    </row>
    <row r="128" spans="4:5" x14ac:dyDescent="0.25">
      <c r="D128" s="13"/>
      <c r="E128" s="13"/>
    </row>
    <row r="129" spans="4:5" x14ac:dyDescent="0.25">
      <c r="D129" s="13"/>
      <c r="E129" s="13"/>
    </row>
    <row r="130" spans="4:5" x14ac:dyDescent="0.25">
      <c r="D130" s="13"/>
      <c r="E130" s="13"/>
    </row>
    <row r="131" spans="4:5" x14ac:dyDescent="0.25">
      <c r="D131" s="13"/>
      <c r="E131" s="13"/>
    </row>
    <row r="132" spans="4:5" x14ac:dyDescent="0.25">
      <c r="D132" s="13"/>
      <c r="E132" s="13"/>
    </row>
    <row r="133" spans="4:5" x14ac:dyDescent="0.25">
      <c r="D133" s="13"/>
      <c r="E133" s="13"/>
    </row>
    <row r="134" spans="4:5" x14ac:dyDescent="0.25">
      <c r="D134" s="13"/>
      <c r="E134" s="13"/>
    </row>
    <row r="135" spans="4:5" x14ac:dyDescent="0.25">
      <c r="D135" s="13"/>
      <c r="E135" s="13"/>
    </row>
    <row r="136" spans="4:5" x14ac:dyDescent="0.25">
      <c r="D136" s="13"/>
      <c r="E136" s="13"/>
    </row>
    <row r="137" spans="4:5" x14ac:dyDescent="0.25">
      <c r="D137" s="13"/>
      <c r="E137" s="13"/>
    </row>
    <row r="138" spans="4:5" x14ac:dyDescent="0.25">
      <c r="D138" s="13"/>
      <c r="E138" s="13"/>
    </row>
    <row r="139" spans="4:5" x14ac:dyDescent="0.25">
      <c r="D139" s="13"/>
      <c r="E139" s="13"/>
    </row>
    <row r="140" spans="4:5" x14ac:dyDescent="0.25">
      <c r="D140" s="13"/>
      <c r="E140" s="13"/>
    </row>
    <row r="141" spans="4:5" x14ac:dyDescent="0.25">
      <c r="D141" s="13"/>
      <c r="E141" s="13"/>
    </row>
    <row r="142" spans="4:5" x14ac:dyDescent="0.25">
      <c r="D142" s="13"/>
      <c r="E142" s="13"/>
    </row>
    <row r="143" spans="4:5" x14ac:dyDescent="0.25">
      <c r="D143" s="13"/>
      <c r="E143" s="13"/>
    </row>
    <row r="144" spans="4:5" x14ac:dyDescent="0.25">
      <c r="D144" s="13"/>
      <c r="E144" s="13"/>
    </row>
    <row r="145" spans="4:5" x14ac:dyDescent="0.25">
      <c r="D145" s="13"/>
      <c r="E145" s="13"/>
    </row>
    <row r="146" spans="4:5" x14ac:dyDescent="0.25">
      <c r="D146" s="13"/>
      <c r="E146" s="13"/>
    </row>
    <row r="147" spans="4:5" x14ac:dyDescent="0.25">
      <c r="D147" s="13"/>
      <c r="E147" s="13"/>
    </row>
    <row r="148" spans="4:5" x14ac:dyDescent="0.25">
      <c r="D148" s="13"/>
      <c r="E148" s="13"/>
    </row>
    <row r="149" spans="4:5" x14ac:dyDescent="0.25">
      <c r="D149" s="13"/>
      <c r="E149" s="13"/>
    </row>
    <row r="150" spans="4:5" x14ac:dyDescent="0.25">
      <c r="D150" s="13"/>
      <c r="E150" s="13"/>
    </row>
    <row r="151" spans="4:5" x14ac:dyDescent="0.25">
      <c r="D151" s="13"/>
      <c r="E151" s="13"/>
    </row>
    <row r="152" spans="4:5" x14ac:dyDescent="0.25">
      <c r="D152" s="13"/>
      <c r="E152" s="13"/>
    </row>
    <row r="153" spans="4:5" x14ac:dyDescent="0.25">
      <c r="D153" s="13"/>
      <c r="E153" s="13"/>
    </row>
    <row r="154" spans="4:5" x14ac:dyDescent="0.25">
      <c r="D154" s="13"/>
      <c r="E154" s="13"/>
    </row>
    <row r="155" spans="4:5" x14ac:dyDescent="0.25">
      <c r="D155" s="13"/>
      <c r="E155" s="13"/>
    </row>
    <row r="156" spans="4:5" x14ac:dyDescent="0.25">
      <c r="D156" s="13"/>
      <c r="E156" s="13"/>
    </row>
    <row r="157" spans="4:5" x14ac:dyDescent="0.25">
      <c r="D157" s="13"/>
      <c r="E157" s="13"/>
    </row>
    <row r="158" spans="4:5" x14ac:dyDescent="0.25">
      <c r="D158" s="13"/>
      <c r="E158" s="13"/>
    </row>
    <row r="159" spans="4:5" x14ac:dyDescent="0.25">
      <c r="D159" s="13"/>
      <c r="E159" s="13"/>
    </row>
    <row r="160" spans="4:5" x14ac:dyDescent="0.25">
      <c r="D160" s="13"/>
      <c r="E160" s="13"/>
    </row>
    <row r="161" spans="4:5" x14ac:dyDescent="0.25">
      <c r="D161" s="13"/>
      <c r="E161" s="13"/>
    </row>
    <row r="162" spans="4:5" x14ac:dyDescent="0.25">
      <c r="D162" s="13"/>
      <c r="E162" s="13"/>
    </row>
    <row r="163" spans="4:5" x14ac:dyDescent="0.25">
      <c r="D163" s="13"/>
      <c r="E163" s="13"/>
    </row>
    <row r="164" spans="4:5" x14ac:dyDescent="0.25">
      <c r="D164" s="13"/>
      <c r="E164" s="13"/>
    </row>
    <row r="165" spans="4:5" x14ac:dyDescent="0.25">
      <c r="D165" s="13"/>
      <c r="E165" s="13"/>
    </row>
    <row r="166" spans="4:5" x14ac:dyDescent="0.25">
      <c r="D166" s="13"/>
      <c r="E166" s="13"/>
    </row>
    <row r="167" spans="4:5" x14ac:dyDescent="0.25">
      <c r="D167" s="13"/>
      <c r="E167" s="13"/>
    </row>
    <row r="168" spans="4:5" x14ac:dyDescent="0.25">
      <c r="D168" s="13"/>
      <c r="E168" s="13"/>
    </row>
    <row r="169" spans="4:5" x14ac:dyDescent="0.25">
      <c r="D169" s="13"/>
      <c r="E169" s="13"/>
    </row>
    <row r="170" spans="4:5" x14ac:dyDescent="0.25">
      <c r="D170" s="13"/>
      <c r="E170" s="13"/>
    </row>
    <row r="171" spans="4:5" x14ac:dyDescent="0.25">
      <c r="D171" s="13"/>
      <c r="E171" s="13"/>
    </row>
    <row r="172" spans="4:5" x14ac:dyDescent="0.25">
      <c r="D172" s="13"/>
      <c r="E172" s="13"/>
    </row>
    <row r="173" spans="4:5" x14ac:dyDescent="0.25">
      <c r="D173" s="13"/>
      <c r="E173" s="13"/>
    </row>
    <row r="174" spans="4:5" x14ac:dyDescent="0.25">
      <c r="D174" s="13"/>
      <c r="E174" s="13"/>
    </row>
    <row r="175" spans="4:5" x14ac:dyDescent="0.25">
      <c r="D175" s="13"/>
      <c r="E175" s="13"/>
    </row>
    <row r="176" spans="4:5" x14ac:dyDescent="0.25">
      <c r="D176" s="13"/>
      <c r="E176" s="13"/>
    </row>
    <row r="177" spans="4:5" x14ac:dyDescent="0.25">
      <c r="D177" s="13"/>
      <c r="E177" s="13"/>
    </row>
    <row r="178" spans="4:5" x14ac:dyDescent="0.25">
      <c r="D178" s="13"/>
      <c r="E178" s="13"/>
    </row>
    <row r="179" spans="4:5" x14ac:dyDescent="0.25">
      <c r="D179" s="13"/>
      <c r="E179" s="13"/>
    </row>
    <row r="180" spans="4:5" x14ac:dyDescent="0.25">
      <c r="D180" s="13"/>
      <c r="E180" s="13"/>
    </row>
  </sheetData>
  <customSheetViews>
    <customSheetView guid="{9A50BB39-1EDA-451A-B106-D0DEB7F7ADBA}" showPageBreaks="1" showRuler="0">
      <selection activeCell="K27" sqref="K27"/>
      <pageMargins left="0.78740157480314965" right="0.19685039370078741" top="0.39370078740157483" bottom="0.19685039370078741" header="0" footer="0"/>
      <pageSetup paperSize="9" scale="83" orientation="portrait" r:id="rId1"/>
      <headerFooter alignWithMargins="0">
        <oddFooter>Страница &amp;P</oddFooter>
      </headerFooter>
    </customSheetView>
    <customSheetView guid="{A9DA248C-BCA5-4DB0-9936-3DAAB45BFC2C}" showPageBreaks="1" hiddenColumns="1" showRuler="0">
      <selection activeCell="O30" sqref="O30"/>
      <pageMargins left="0.78740157480314965" right="0.19685039370078741" top="0.39370078740157483" bottom="0.19685039370078741" header="0" footer="0"/>
      <pageSetup paperSize="9" scale="83" orientation="portrait" r:id="rId2"/>
      <headerFooter alignWithMargins="0">
        <oddFooter>Страница &amp;P</oddFooter>
      </headerFooter>
    </customSheetView>
  </customSheetViews>
  <mergeCells count="11">
    <mergeCell ref="A74:Q74"/>
    <mergeCell ref="A72:B72"/>
    <mergeCell ref="A1:R1"/>
    <mergeCell ref="A2:R2"/>
    <mergeCell ref="A6:B6"/>
    <mergeCell ref="A48:B48"/>
    <mergeCell ref="A7:Q7"/>
    <mergeCell ref="A49:Q49"/>
    <mergeCell ref="A51:Q51"/>
    <mergeCell ref="A46:B46"/>
    <mergeCell ref="A47:B47"/>
  </mergeCells>
  <phoneticPr fontId="2" type="noConversion"/>
  <pageMargins left="0.78740157480314965" right="0.19685039370078741" top="0.39370078740157483" bottom="0.19685039370078741" header="0" footer="0"/>
  <pageSetup paperSize="9" fitToHeight="20" orientation="landscape" horizontalDpi="4294967293" r:id="rId3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розподіл вільн залиш та перев</vt:lpstr>
      <vt:lpstr>'розподіл вільн залиш та перев'!Область_печати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user</cp:lastModifiedBy>
  <cp:lastPrinted>2018-03-29T13:40:52Z</cp:lastPrinted>
  <dcterms:created xsi:type="dcterms:W3CDTF">2009-04-02T12:41:09Z</dcterms:created>
  <dcterms:modified xsi:type="dcterms:W3CDTF">2018-04-02T09:35:25Z</dcterms:modified>
</cp:coreProperties>
</file>