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15" windowWidth="10830" windowHeight="9315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перев'!$H:$P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перев'!$A$1:$T$93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64" i="11"/>
  <c r="R75" l="1"/>
  <c r="F89" l="1"/>
  <c r="F85"/>
  <c r="F90" l="1"/>
  <c r="E64"/>
  <c r="F64"/>
  <c r="D90" l="1"/>
  <c r="R90" l="1"/>
  <c r="D91" s="1"/>
  <c r="V65" s="1"/>
  <c r="E75" l="1"/>
  <c r="E66" l="1"/>
  <c r="D65"/>
  <c r="E91"/>
  <c r="D66" l="1"/>
  <c r="R66" s="1"/>
</calcChain>
</file>

<file path=xl/sharedStrings.xml><?xml version="1.0" encoding="utf-8"?>
<sst xmlns="http://schemas.openxmlformats.org/spreadsheetml/2006/main" count="170" uniqueCount="115">
  <si>
    <t>Примітка</t>
  </si>
  <si>
    <t>Показник витрат (КЕКВ)</t>
  </si>
  <si>
    <t>за рахунок вільного залишку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</si>
  <si>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</si>
  <si>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</si>
  <si>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</si>
  <si>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</si>
  <si>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>Загальний фонд</t>
  </si>
  <si>
    <t xml:space="preserve">Разом </t>
  </si>
  <si>
    <t>Разом</t>
  </si>
  <si>
    <t>Перелача коштів до СФ</t>
  </si>
  <si>
    <t>програми</t>
  </si>
  <si>
    <t>Разом спецфонд</t>
  </si>
  <si>
    <t>за рахунок перерозподілу</t>
  </si>
  <si>
    <t>придбання піску для міського пляжу 40 т</t>
  </si>
  <si>
    <t>.0210150</t>
  </si>
  <si>
    <t>адміністративний збір АРЛІ</t>
  </si>
  <si>
    <t>Громадські  вбиральні: послуги з утримання та обслуговування</t>
  </si>
  <si>
    <t>за рахунок передачі коштів до бюджету розвитку</t>
  </si>
  <si>
    <t>розподіл субвенції з обласного бюджету на виконання доручень виборців депутатами обласної ради</t>
  </si>
  <si>
    <t>0219770</t>
  </si>
  <si>
    <t>придбання лавок для  АРЛІ</t>
  </si>
  <si>
    <t>послуги по випробуванню електрообладнання бібліотека для дорослих</t>
  </si>
  <si>
    <t>Капітальний ремонт адміністративної будівлі Зеленодольської міської ради, яка знаходиться за адресою вул.Фартушного, 19, с.Велика Костромка,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</si>
  <si>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(молодший корус)</t>
  </si>
  <si>
    <t>Реконструкція будівлі котельні ДНЗ "Дзвіночок" по вул.Тернівка, 46 в с.Мар'янське, Апостолівського району, Дніпропетровської області</t>
  </si>
  <si>
    <t>.0217362</t>
  </si>
  <si>
    <t>святкування Дня міста Зеленодольськ 100000, Дня села Велика Костромка 50000, Дня села Мар'янське 50000</t>
  </si>
  <si>
    <t>гадродінамічне очищення системи опалення ДНЗ "Журавка" 59400, ДНЗ "Росинка" 58600, ДНЗ "Попелюшка" 57800</t>
  </si>
  <si>
    <t xml:space="preserve">демонтаж, повірка теплолічильника АРЛІ </t>
  </si>
  <si>
    <t>заміна елементів живлення теплолічильника Зеленодольської ЗШ № 2</t>
  </si>
  <si>
    <t xml:space="preserve">придбання друкованої продукції для навчального процесу в 2А класі Зеленодольської ЗШ 2 за програмою "Інтелект України" </t>
  </si>
  <si>
    <t>встановлення засобів дистанційної передачі даних вузла обліку газу ДНЗ "Дзвіночок" с.Велика Костромка</t>
  </si>
  <si>
    <t>придбання меблів для ДНЗ "Росинка"</t>
  </si>
  <si>
    <t>проведення мікробіологічних та фізико - хімічних досліджень грунту (проб піску з дитячмх майданчиків ДНЗ - 959,00*6)</t>
  </si>
  <si>
    <t>проведення мікробіологічних та фізико - хімічних досліджень питної води  ( Зеленодольська № 1 404, Зеленодольська №2 404, Великокостромська ЗШ 808, Мар'янська № 1 808, Мар'янська № 2 404, Мар'янська ЗШ І ступеня 808 )</t>
  </si>
  <si>
    <t>проведення мікробіологічних та фізико - хімічних досліджень питної води  АРЛІ</t>
  </si>
  <si>
    <t>абонентська плата за оренду статичної ІР-адреси для  програми "Електронний каталог" бібліотека для дорослих</t>
  </si>
  <si>
    <t>поточний ремонт будівлі Зеленодольської ЗШ № 1</t>
  </si>
  <si>
    <t>Обладнання для організації каналу конфідеційного зв'язку (ЦНАП) : шафа настінна 8871, джерело безперебійного живлення з мережевою платою 23279, комутатор 17449, засіб КЗІ (комплексний захист інформації) 30000</t>
  </si>
  <si>
    <t>придбання піску для шкіл : Мар'янська ЗШ 1 3750, Мар'янська ЗШ 2 3750, Мар'янська ЗШ І ступеню 1875</t>
  </si>
  <si>
    <t>придбання піску ДНЗ Мар'янське :  "Малятко" - 1500, "Дзвіночок" - 2250</t>
  </si>
  <si>
    <t>придбання піску ( 3 т.) для дитячого майданчика с.Мар'янське</t>
  </si>
  <si>
    <t>поточний ремонт системи опалення приміщень Зеленодольського ЦПР</t>
  </si>
  <si>
    <t>послуги з експлуатації складових газорозподільчої системи, які підключені до газових мереж ДНЗ "Дзвіночок" Велика Костромка 28, ДНЗ "Малятко" Мар'янське 298</t>
  </si>
  <si>
    <t>послуги з експлуатації складових газорозподільчої системи, які підключені до газових мереж Мар'янська ЗШ № 1 - 1432, Мар'янська ЗШ № 2- 922</t>
  </si>
  <si>
    <t>видатки на відрядження бібліотека для дорослих</t>
  </si>
  <si>
    <t xml:space="preserve">послуги з дооснащення засобами дистанційної передачі даних комерційного вузла обліку газу ДНЗ "Малятко" с.Мар'янське </t>
  </si>
  <si>
    <t>відновлення заземлення в ДНЗ : "Журавка" 632, "Росинка" 632, "Попелюшка" 632, "Дзвіночок" В.Костромка 632, "Дзвіночок" Мар'янське 1701, "Малятко" Мар'янське 632</t>
  </si>
  <si>
    <t>відновлення заземлення в школах: Зеленодольська № 1 13822, Зеленодольська №2  10312, Великокостромська ЗШ  1261, Мар'янська № 1  1680, Мар'янська ЗШ І ступеня 1680</t>
  </si>
  <si>
    <t>відновлення заземлення АРЛІ</t>
  </si>
  <si>
    <t>.0214060</t>
  </si>
  <si>
    <t>відновлення заземлення БК "Жовтень" Велика Костромка</t>
  </si>
  <si>
    <t>поточний ремонт будівлі Мар'янської ЗШ № 1 (утеплення фасаду)</t>
  </si>
  <si>
    <t>поточний ремонт покрівлі ПК "Ювілейний"</t>
  </si>
  <si>
    <t>утеплення фасаду  ПК "Ювілейний"</t>
  </si>
  <si>
    <t>улаштування бетонного покриття (ремонт цоколя)  ПК "Ювілейний"</t>
  </si>
  <si>
    <t>поточний ремонт цоколя будівді ДНЗ "Попелюшка"</t>
  </si>
  <si>
    <t>придбання вікон для Мар'янської ЗШ № 1</t>
  </si>
  <si>
    <t>придбання кондиціонерів для старостату с.Велика Костромка</t>
  </si>
  <si>
    <t>ремонт джерел зовнішнього протипожежного водопостачання (гідранти) в м.Зеленодольськ</t>
  </si>
  <si>
    <t xml:space="preserve">за рахунок дотації </t>
  </si>
  <si>
    <t>заробітна плата працівників загальноосвітніх шкіл</t>
  </si>
  <si>
    <t>нарахування на заробітну плату</t>
  </si>
  <si>
    <t>разом</t>
  </si>
  <si>
    <t>Перерозподіл видатків, які здійснюються за рахунок власних надходжень, в межах бюджетних призначень :</t>
  </si>
  <si>
    <t>разом видатки</t>
  </si>
  <si>
    <t>фінансова підтримка громадських організацій ("Побратими АТО" - 35000, "Ветеран" - 24200, в т.ч. ветерани с.Велика Костромка 12200, с.Мар'янське 12000)</t>
  </si>
  <si>
    <t>послуги з перевірки димових та вентиляційних каналів : Зеленодольська ЗШ №1 - 2600, Зеленодольська ЗШ №2 - 2600, Великокостромська ЗШ - 1300, Мар'янська ЗШ №1 - 1300, Мар'янська ЗШ№2 -1300, Мар'янська ПШ - 1300</t>
  </si>
  <si>
    <t>послуги з перевірки димових та вентиляційних каналів АРЛІ</t>
  </si>
  <si>
    <t>послуги з перевірки димових та вентиляційних каналів ЗЦПР</t>
  </si>
  <si>
    <t>послуги з перевірки димових та вентиляційних каналів школо мистецтв</t>
  </si>
  <si>
    <t>послуги з перевірки димових та вентиляційних каналів : ДНЗ "Журавка" 1300, ДНЗ "Росинка" 1300, ДНЗ "Попелюшка" 1300, ДНЗ "Дзвіночок" Велика Костромка 1300, ДНЗ "Дзвіночок" Мар'янське 1300, ДНЗ "Малятко" Мар'янське 1300</t>
  </si>
  <si>
    <t>придбання системного блоку ЗЦПР</t>
  </si>
  <si>
    <t>За рахунок залишку екологічних коштів на початок року</t>
  </si>
  <si>
    <r>
      <t xml:space="preserve">співфінансування на забезпечення якісної, сучасної та доступної загальної середньої освіти "Нова українська щкола" : дидактичний матеріал Зеленодольська № 1 7494, Зеленодольська №2 4996, Великокостромська ЗШ 2498, Мар'янська № 1 2498, Мар'янська № 2 2498, Мар'янська ЗШ І ступеня 2498, разом </t>
    </r>
    <r>
      <rPr>
        <b/>
        <sz val="12"/>
        <rFont val="Times New Roman"/>
        <family val="1"/>
        <charset val="204"/>
      </rPr>
      <t>22482</t>
    </r>
    <r>
      <rPr>
        <sz val="12"/>
        <rFont val="Times New Roman"/>
        <family val="1"/>
        <charset val="204"/>
      </rPr>
      <t xml:space="preserve">; меблі Зеленодольська ЗШ 1  37983, Зеленодольська ЗШ2 24870, Великокостромська ЗШ 3849, Мар'янська № 1 2096, Мар'янська № 2  2772, Мар'янська ЗШ І ступеня 509, разом </t>
    </r>
    <r>
      <rPr>
        <b/>
        <sz val="12"/>
        <rFont val="Times New Roman"/>
        <family val="1"/>
        <charset val="204"/>
      </rPr>
      <t xml:space="preserve">72079 </t>
    </r>
  </si>
  <si>
    <t>ремонт ганків будівлі ДНЗ "Росинка"</t>
  </si>
  <si>
    <t>.0218340</t>
  </si>
  <si>
    <t xml:space="preserve">придбання спеціалізованого  автомобілю  самоскиду </t>
  </si>
  <si>
    <t>придбання поливо-миючого автомобілю</t>
  </si>
  <si>
    <t>придбання автомобіля сміттєвозу</t>
  </si>
  <si>
    <t>придбання вакуумного автомобілю</t>
  </si>
  <si>
    <t>придбання екскаватору</t>
  </si>
  <si>
    <t>придбання щітки для трактору</t>
  </si>
  <si>
    <t>придбання додаткового обладнання (гідромолоту)  до екскаватору</t>
  </si>
  <si>
    <t>придбання додаткового обладнання (комплект змінних органів для гідромолоту)  до екскаватору</t>
  </si>
  <si>
    <t>оплата водопостачання по бюджетних установах</t>
  </si>
  <si>
    <t>.0219740</t>
  </si>
  <si>
    <t>За рахунок залишку та  перерозподілу  екологічних коштів</t>
  </si>
  <si>
    <t xml:space="preserve">разом </t>
  </si>
  <si>
    <t>субвенція з місцевого бюджету на здійснення природоохоронних заходів</t>
  </si>
  <si>
    <t>Питні фонтанчики: послуги з водопостачання</t>
  </si>
  <si>
    <t>придбання піску ( 3 т.) для дитячого майданчика с.Велика Костромка</t>
  </si>
  <si>
    <t>придбання матеріалів для  ремонту дитячого майданчика с.Велика Костромка</t>
  </si>
  <si>
    <t>еуспертиза проекту "Капітальний ремонт системи опалення БК "Ювілейний" по вул. Спортивна,6 в м.Зеленодольськ Апостолівського району Дніпропетровської області"</t>
  </si>
  <si>
    <t>обстеження парового котла Мар'янської ЗШ № 1</t>
  </si>
  <si>
    <t>Реконструкція  біологічних очисних споруд</t>
  </si>
  <si>
    <t>0217461</t>
  </si>
  <si>
    <t>підсипання доріг: вул.Заводська, с.Мала Костромка</t>
  </si>
  <si>
    <t xml:space="preserve">Пропонується внести зміни до  міського бюджету : </t>
  </si>
  <si>
    <t>0216030</t>
  </si>
  <si>
    <t>0211010</t>
  </si>
  <si>
    <t>0211040</t>
  </si>
  <si>
    <t>0213192</t>
  </si>
  <si>
    <t>0214030</t>
  </si>
  <si>
    <t>0214082</t>
  </si>
  <si>
    <t>0211020</t>
  </si>
  <si>
    <t>0216017</t>
  </si>
  <si>
    <t>0211090</t>
  </si>
  <si>
    <t>0214060</t>
  </si>
  <si>
    <t>0211100</t>
  </si>
  <si>
    <t>0212146</t>
  </si>
  <si>
    <t>зміна кодів бюджетної класифікації на відшкодування вартості лікарських засобів</t>
  </si>
  <si>
    <t>Начальник фінансово-економічного відділу                                                  О.В.ОЛІЙНИК</t>
  </si>
  <si>
    <t>Пояснювальна записка до рішення Зеленодольської міської ради від 10 серпня 2018 р. №783   "Про внесення змін до рішення Зеленодольської міської ради "Про міський бюджет на 2018рік"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</si>
</sst>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_ ;[Red]\-#,##0\ "/>
    <numFmt numFmtId="166" formatCode="#,##0.00_ ;[Red]\-#,##0.00\ 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65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0" fontId="1" fillId="0" borderId="2" xfId="0" quotePrefix="1" applyFont="1" applyBorder="1"/>
    <xf numFmtId="4" fontId="1" fillId="0" borderId="2" xfId="0" applyNumberFormat="1" applyFont="1" applyBorder="1"/>
    <xf numFmtId="0" fontId="8" fillId="0" borderId="2" xfId="0" applyFont="1" applyBorder="1"/>
    <xf numFmtId="0" fontId="4" fillId="0" borderId="4" xfId="0" applyFont="1" applyBorder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Fill="1" applyBorder="1" applyAlignment="1">
      <alignment wrapText="1"/>
    </xf>
    <xf numFmtId="0" fontId="5" fillId="0" borderId="2" xfId="1" quotePrefix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65" fontId="6" fillId="0" borderId="0" xfId="1" applyNumberFormat="1" applyFont="1" applyAlignment="1">
      <alignment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V199"/>
  <sheetViews>
    <sheetView tabSelected="1" view="pageBreakPreview" zoomScale="90" zoomScaleNormal="80" zoomScaleSheetLayoutView="90" workbookViewId="0">
      <selection activeCell="A2" sqref="A2:T2"/>
    </sheetView>
  </sheetViews>
  <sheetFormatPr defaultColWidth="9.140625" defaultRowHeight="15.75"/>
  <cols>
    <col min="1" max="1" width="10.85546875" style="1" customWidth="1"/>
    <col min="2" max="2" width="13.5703125" style="1" customWidth="1"/>
    <col min="3" max="3" width="8.140625" style="1" hidden="1" customWidth="1"/>
    <col min="4" max="4" width="12.7109375" style="1" customWidth="1"/>
    <col min="5" max="5" width="10.7109375" style="1" hidden="1" customWidth="1"/>
    <col min="6" max="6" width="12.5703125" style="1" customWidth="1"/>
    <col min="7" max="7" width="10.28515625" style="1" customWidth="1"/>
    <col min="8" max="17" width="12.28515625" style="1" hidden="1" customWidth="1"/>
    <col min="18" max="18" width="11.42578125" style="1" customWidth="1"/>
    <col min="19" max="19" width="113.42578125" style="1" customWidth="1"/>
    <col min="20" max="20" width="28.85546875" style="2" hidden="1" customWidth="1"/>
    <col min="21" max="21" width="9.85546875" style="1" bestFit="1" customWidth="1"/>
    <col min="22" max="22" width="11.85546875" style="1" bestFit="1" customWidth="1"/>
    <col min="23" max="16384" width="9.140625" style="1"/>
  </cols>
  <sheetData>
    <row r="1" spans="1:22" ht="42" customHeight="1">
      <c r="A1" s="55" t="s">
        <v>114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2">
      <c r="A2" s="56" t="s">
        <v>99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2" ht="5.25" hidden="1" customHeight="1">
      <c r="A3" s="3"/>
      <c r="B3" s="3"/>
      <c r="C3" s="3"/>
      <c r="D3" s="18"/>
      <c r="E3" s="3"/>
      <c r="F3" s="18"/>
      <c r="H3" s="3"/>
      <c r="I3" s="3"/>
      <c r="J3" s="3"/>
      <c r="K3" s="3"/>
      <c r="L3" s="3"/>
      <c r="M3" s="3"/>
      <c r="N3" s="3"/>
      <c r="O3" s="3"/>
      <c r="P3" s="3"/>
      <c r="Q3" s="3"/>
      <c r="R3" s="18"/>
      <c r="S3" s="18"/>
      <c r="T3" s="4"/>
    </row>
    <row r="4" spans="1:22" ht="61.5" customHeight="1">
      <c r="A4" s="8" t="s">
        <v>5</v>
      </c>
      <c r="B4" s="8" t="s">
        <v>1</v>
      </c>
      <c r="C4" s="9"/>
      <c r="D4" s="9" t="s">
        <v>13</v>
      </c>
      <c r="E4" s="8" t="s">
        <v>2</v>
      </c>
      <c r="F4" s="8" t="s">
        <v>2</v>
      </c>
      <c r="G4" s="8" t="s">
        <v>61</v>
      </c>
      <c r="H4" s="9">
        <v>1111</v>
      </c>
      <c r="I4" s="9">
        <v>1120</v>
      </c>
      <c r="J4" s="9">
        <v>1132</v>
      </c>
      <c r="K4" s="9">
        <v>1131</v>
      </c>
      <c r="L4" s="9">
        <v>1343</v>
      </c>
      <c r="M4" s="9">
        <v>2110</v>
      </c>
      <c r="N4" s="9">
        <v>2132</v>
      </c>
      <c r="O4" s="9">
        <v>2133</v>
      </c>
      <c r="P4" s="9">
        <v>1137</v>
      </c>
      <c r="Q4" s="9">
        <v>1135</v>
      </c>
      <c r="R4" s="9" t="s">
        <v>6</v>
      </c>
      <c r="S4" s="14" t="s">
        <v>3</v>
      </c>
      <c r="T4" s="14" t="s">
        <v>0</v>
      </c>
    </row>
    <row r="5" spans="1:22" s="11" customFormat="1" hidden="1">
      <c r="A5" s="5">
        <v>1</v>
      </c>
      <c r="B5" s="5">
        <v>2</v>
      </c>
      <c r="C5" s="5"/>
      <c r="D5" s="5"/>
      <c r="E5" s="6">
        <v>3</v>
      </c>
      <c r="F5" s="6"/>
      <c r="G5" s="6">
        <v>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v>5</v>
      </c>
      <c r="T5" s="7">
        <v>6</v>
      </c>
    </row>
    <row r="6" spans="1:22" s="17" customFormat="1">
      <c r="A6" s="58" t="s">
        <v>7</v>
      </c>
      <c r="B6" s="59"/>
      <c r="C6" s="5"/>
      <c r="D6" s="5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9"/>
      <c r="V6" s="17" t="s">
        <v>11</v>
      </c>
    </row>
    <row r="7" spans="1:22" s="12" customFormat="1">
      <c r="A7" s="27" t="s">
        <v>65</v>
      </c>
      <c r="B7" s="25"/>
      <c r="C7" s="10"/>
      <c r="D7" s="10"/>
      <c r="E7" s="26"/>
      <c r="F7" s="2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2"/>
      <c r="T7" s="15"/>
    </row>
    <row r="8" spans="1:22" s="12" customFormat="1">
      <c r="A8" s="37" t="s">
        <v>100</v>
      </c>
      <c r="B8" s="10">
        <v>2210</v>
      </c>
      <c r="C8" s="5"/>
      <c r="D8" s="10">
        <v>11550</v>
      </c>
      <c r="E8" s="10"/>
      <c r="F8" s="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1" t="s">
        <v>14</v>
      </c>
      <c r="T8" s="15"/>
    </row>
    <row r="9" spans="1:22" s="12" customFormat="1" ht="18.75" customHeight="1">
      <c r="A9" s="37" t="s">
        <v>101</v>
      </c>
      <c r="B9" s="10">
        <v>2240</v>
      </c>
      <c r="C9" s="5"/>
      <c r="D9" s="10">
        <v>175800</v>
      </c>
      <c r="E9" s="10"/>
      <c r="F9" s="1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21" t="s">
        <v>28</v>
      </c>
      <c r="T9" s="15"/>
    </row>
    <row r="10" spans="1:22" s="12" customFormat="1">
      <c r="A10" s="37" t="s">
        <v>102</v>
      </c>
      <c r="B10" s="10">
        <v>2800</v>
      </c>
      <c r="C10" s="5"/>
      <c r="D10" s="10">
        <v>530</v>
      </c>
      <c r="E10" s="10"/>
      <c r="F10" s="1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1" t="s">
        <v>16</v>
      </c>
      <c r="T10" s="15"/>
    </row>
    <row r="11" spans="1:22" s="12" customFormat="1">
      <c r="A11" s="37" t="s">
        <v>100</v>
      </c>
      <c r="B11" s="10">
        <v>2240</v>
      </c>
      <c r="C11" s="5"/>
      <c r="D11" s="10">
        <v>40000</v>
      </c>
      <c r="E11" s="10"/>
      <c r="F11" s="1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35" t="s">
        <v>17</v>
      </c>
      <c r="T11" s="15"/>
    </row>
    <row r="12" spans="1:22" s="12" customFormat="1" ht="31.5">
      <c r="A12" s="37" t="s">
        <v>103</v>
      </c>
      <c r="B12" s="10">
        <v>2610</v>
      </c>
      <c r="C12" s="5"/>
      <c r="D12" s="10">
        <v>59200</v>
      </c>
      <c r="E12" s="10"/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21" t="s">
        <v>67</v>
      </c>
      <c r="T12" s="15"/>
    </row>
    <row r="13" spans="1:22" s="12" customFormat="1">
      <c r="A13" s="37" t="s">
        <v>104</v>
      </c>
      <c r="B13" s="10">
        <v>2240</v>
      </c>
      <c r="C13" s="5"/>
      <c r="D13" s="10">
        <v>1262</v>
      </c>
      <c r="E13" s="10"/>
      <c r="F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21" t="s">
        <v>22</v>
      </c>
      <c r="T13" s="15"/>
    </row>
    <row r="14" spans="1:22" s="12" customFormat="1" ht="17.25" customHeight="1">
      <c r="A14" s="37" t="s">
        <v>105</v>
      </c>
      <c r="B14" s="10">
        <v>2282</v>
      </c>
      <c r="C14" s="5"/>
      <c r="D14" s="10">
        <v>200000</v>
      </c>
      <c r="E14" s="10"/>
      <c r="F14" s="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1" t="s">
        <v>27</v>
      </c>
      <c r="T14" s="15"/>
    </row>
    <row r="15" spans="1:22" s="12" customFormat="1">
      <c r="A15" s="37" t="s">
        <v>102</v>
      </c>
      <c r="B15" s="10">
        <v>2240</v>
      </c>
      <c r="C15" s="5"/>
      <c r="D15" s="10">
        <v>4000</v>
      </c>
      <c r="E15" s="10"/>
      <c r="F15" s="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21" t="s">
        <v>29</v>
      </c>
      <c r="T15" s="15"/>
    </row>
    <row r="16" spans="1:22" s="12" customFormat="1">
      <c r="A16" s="37" t="s">
        <v>106</v>
      </c>
      <c r="B16" s="10">
        <v>2240</v>
      </c>
      <c r="C16" s="5"/>
      <c r="D16" s="10">
        <v>700</v>
      </c>
      <c r="E16" s="10"/>
      <c r="F16" s="1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21" t="s">
        <v>30</v>
      </c>
      <c r="T16" s="15"/>
    </row>
    <row r="17" spans="1:20" s="12" customFormat="1" ht="78.75">
      <c r="A17" s="37" t="s">
        <v>106</v>
      </c>
      <c r="B17" s="10">
        <v>2210</v>
      </c>
      <c r="C17" s="5"/>
      <c r="D17" s="10">
        <v>94561</v>
      </c>
      <c r="E17" s="10"/>
      <c r="F17" s="1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21" t="s">
        <v>75</v>
      </c>
      <c r="T17" s="15"/>
    </row>
    <row r="18" spans="1:20" s="12" customFormat="1" ht="31.5">
      <c r="A18" s="37" t="s">
        <v>106</v>
      </c>
      <c r="B18" s="10">
        <v>2210</v>
      </c>
      <c r="C18" s="5"/>
      <c r="D18" s="10">
        <v>12480</v>
      </c>
      <c r="E18" s="10"/>
      <c r="F18" s="1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21" t="s">
        <v>31</v>
      </c>
      <c r="T18" s="15"/>
    </row>
    <row r="19" spans="1:20" s="12" customFormat="1" ht="31.5">
      <c r="A19" s="37" t="s">
        <v>101</v>
      </c>
      <c r="B19" s="10">
        <v>2240</v>
      </c>
      <c r="C19" s="5"/>
      <c r="D19" s="10">
        <v>31134</v>
      </c>
      <c r="E19" s="10"/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21" t="s">
        <v>47</v>
      </c>
      <c r="T19" s="15"/>
    </row>
    <row r="20" spans="1:20" s="12" customFormat="1">
      <c r="A20" s="37" t="s">
        <v>101</v>
      </c>
      <c r="B20" s="10">
        <v>2240</v>
      </c>
      <c r="C20" s="5"/>
      <c r="D20" s="10">
        <v>2000</v>
      </c>
      <c r="E20" s="10"/>
      <c r="F20" s="1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21" t="s">
        <v>32</v>
      </c>
      <c r="T20" s="15"/>
    </row>
    <row r="21" spans="1:20" s="12" customFormat="1">
      <c r="A21" s="37" t="s">
        <v>101</v>
      </c>
      <c r="B21" s="10">
        <v>2210</v>
      </c>
      <c r="C21" s="5"/>
      <c r="D21" s="10">
        <v>20215</v>
      </c>
      <c r="E21" s="10"/>
      <c r="F21" s="1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21" t="s">
        <v>33</v>
      </c>
      <c r="T21" s="15"/>
    </row>
    <row r="22" spans="1:20" s="12" customFormat="1" ht="31.5">
      <c r="A22" s="37" t="s">
        <v>101</v>
      </c>
      <c r="B22" s="10">
        <v>2240</v>
      </c>
      <c r="C22" s="5"/>
      <c r="D22" s="10">
        <v>5754</v>
      </c>
      <c r="E22" s="10"/>
      <c r="F22" s="10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6" t="s">
        <v>34</v>
      </c>
      <c r="T22" s="15"/>
    </row>
    <row r="23" spans="1:20" s="12" customFormat="1" ht="33" customHeight="1">
      <c r="A23" s="37" t="s">
        <v>106</v>
      </c>
      <c r="B23" s="10">
        <v>2240</v>
      </c>
      <c r="C23" s="5"/>
      <c r="D23" s="10">
        <v>3636</v>
      </c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6" t="s">
        <v>35</v>
      </c>
      <c r="T23" s="15"/>
    </row>
    <row r="24" spans="1:20" s="12" customFormat="1">
      <c r="A24" s="37" t="s">
        <v>102</v>
      </c>
      <c r="B24" s="10">
        <v>2210</v>
      </c>
      <c r="C24" s="5"/>
      <c r="D24" s="10">
        <v>404</v>
      </c>
      <c r="E24" s="10"/>
      <c r="F24" s="1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9" t="s">
        <v>36</v>
      </c>
      <c r="T24" s="15"/>
    </row>
    <row r="25" spans="1:20" s="12" customFormat="1">
      <c r="A25" s="37" t="s">
        <v>104</v>
      </c>
      <c r="B25" s="10">
        <v>2240</v>
      </c>
      <c r="C25" s="5"/>
      <c r="D25" s="10">
        <v>600</v>
      </c>
      <c r="E25" s="10"/>
      <c r="F25" s="1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9" t="s">
        <v>37</v>
      </c>
      <c r="T25" s="15"/>
    </row>
    <row r="26" spans="1:20" s="12" customFormat="1">
      <c r="A26" s="37" t="s">
        <v>106</v>
      </c>
      <c r="B26" s="10">
        <v>2240</v>
      </c>
      <c r="C26" s="5"/>
      <c r="D26" s="10">
        <v>17228</v>
      </c>
      <c r="E26" s="10"/>
      <c r="F26" s="10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6" t="s">
        <v>38</v>
      </c>
      <c r="T26" s="15"/>
    </row>
    <row r="27" spans="1:20" s="12" customFormat="1">
      <c r="A27" s="37" t="s">
        <v>106</v>
      </c>
      <c r="B27" s="10">
        <v>2210</v>
      </c>
      <c r="C27" s="5"/>
      <c r="D27" s="10">
        <v>9375</v>
      </c>
      <c r="E27" s="10"/>
      <c r="F27" s="10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6" t="s">
        <v>40</v>
      </c>
      <c r="T27" s="15"/>
    </row>
    <row r="28" spans="1:20" s="12" customFormat="1" ht="19.149999999999999" customHeight="1">
      <c r="A28" s="37" t="s">
        <v>101</v>
      </c>
      <c r="B28" s="10">
        <v>2210</v>
      </c>
      <c r="C28" s="5"/>
      <c r="D28" s="10">
        <v>3750</v>
      </c>
      <c r="E28" s="10"/>
      <c r="F28" s="10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6" t="s">
        <v>41</v>
      </c>
      <c r="T28" s="15"/>
    </row>
    <row r="29" spans="1:20" s="12" customFormat="1" ht="19.149999999999999" customHeight="1">
      <c r="A29" s="37" t="s">
        <v>107</v>
      </c>
      <c r="B29" s="10">
        <v>2210</v>
      </c>
      <c r="C29" s="5"/>
      <c r="D29" s="10">
        <v>1050</v>
      </c>
      <c r="E29" s="10"/>
      <c r="F29" s="1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36" t="s">
        <v>42</v>
      </c>
      <c r="T29" s="15"/>
    </row>
    <row r="30" spans="1:20" s="12" customFormat="1" ht="19.149999999999999" customHeight="1">
      <c r="A30" s="37" t="s">
        <v>108</v>
      </c>
      <c r="B30" s="10">
        <v>2240</v>
      </c>
      <c r="C30" s="5"/>
      <c r="D30" s="10">
        <v>8014</v>
      </c>
      <c r="E30" s="10"/>
      <c r="F30" s="1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36" t="s">
        <v>43</v>
      </c>
      <c r="T30" s="15"/>
    </row>
    <row r="31" spans="1:20" s="12" customFormat="1" ht="31.5">
      <c r="A31" s="37" t="s">
        <v>101</v>
      </c>
      <c r="B31" s="10">
        <v>2240</v>
      </c>
      <c r="C31" s="5"/>
      <c r="D31" s="10">
        <v>326</v>
      </c>
      <c r="E31" s="10"/>
      <c r="F31" s="1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6" t="s">
        <v>44</v>
      </c>
      <c r="T31" s="15"/>
    </row>
    <row r="32" spans="1:20" s="12" customFormat="1" ht="31.5">
      <c r="A32" s="37" t="s">
        <v>106</v>
      </c>
      <c r="B32" s="10">
        <v>2240</v>
      </c>
      <c r="C32" s="5"/>
      <c r="D32" s="10">
        <v>2354</v>
      </c>
      <c r="E32" s="10"/>
      <c r="F32" s="10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6" t="s">
        <v>45</v>
      </c>
      <c r="T32" s="15"/>
    </row>
    <row r="33" spans="1:20" s="12" customFormat="1">
      <c r="A33" s="37" t="s">
        <v>104</v>
      </c>
      <c r="B33" s="10">
        <v>2250</v>
      </c>
      <c r="C33" s="5"/>
      <c r="D33" s="10">
        <v>280</v>
      </c>
      <c r="E33" s="10"/>
      <c r="F33" s="1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6" t="s">
        <v>46</v>
      </c>
      <c r="T33" s="15"/>
    </row>
    <row r="34" spans="1:20" s="12" customFormat="1" ht="44.45" customHeight="1">
      <c r="A34" s="37" t="s">
        <v>101</v>
      </c>
      <c r="B34" s="10">
        <v>2240</v>
      </c>
      <c r="C34" s="5"/>
      <c r="D34" s="10">
        <v>4861</v>
      </c>
      <c r="E34" s="10"/>
      <c r="F34" s="1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6" t="s">
        <v>48</v>
      </c>
      <c r="T34" s="15"/>
    </row>
    <row r="35" spans="1:20" s="12" customFormat="1" ht="44.45" customHeight="1">
      <c r="A35" s="37" t="s">
        <v>106</v>
      </c>
      <c r="B35" s="10">
        <v>2240</v>
      </c>
      <c r="C35" s="5"/>
      <c r="D35" s="10">
        <v>28755</v>
      </c>
      <c r="E35" s="10"/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6" t="s">
        <v>49</v>
      </c>
      <c r="T35" s="15"/>
    </row>
    <row r="36" spans="1:20" s="12" customFormat="1" ht="14.45" customHeight="1">
      <c r="A36" s="37" t="s">
        <v>102</v>
      </c>
      <c r="B36" s="10">
        <v>2240</v>
      </c>
      <c r="C36" s="5"/>
      <c r="D36" s="10">
        <v>2098</v>
      </c>
      <c r="E36" s="10"/>
      <c r="F36" s="1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6" t="s">
        <v>50</v>
      </c>
      <c r="T36" s="15"/>
    </row>
    <row r="37" spans="1:20" s="12" customFormat="1" ht="18.600000000000001" customHeight="1">
      <c r="A37" s="37" t="s">
        <v>109</v>
      </c>
      <c r="B37" s="10">
        <v>2240</v>
      </c>
      <c r="C37" s="5"/>
      <c r="D37" s="10">
        <v>5204</v>
      </c>
      <c r="E37" s="10"/>
      <c r="F37" s="10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6" t="s">
        <v>52</v>
      </c>
      <c r="T37" s="15"/>
    </row>
    <row r="38" spans="1:20" s="12" customFormat="1" ht="17.45" customHeight="1">
      <c r="A38" s="37" t="s">
        <v>106</v>
      </c>
      <c r="B38" s="10">
        <v>2240</v>
      </c>
      <c r="C38" s="5"/>
      <c r="D38" s="10">
        <v>29342</v>
      </c>
      <c r="E38" s="10"/>
      <c r="F38" s="1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6" t="s">
        <v>53</v>
      </c>
      <c r="T38" s="15"/>
    </row>
    <row r="39" spans="1:20" s="12" customFormat="1" ht="23.45" customHeight="1">
      <c r="A39" s="37" t="s">
        <v>109</v>
      </c>
      <c r="B39" s="10">
        <v>2240</v>
      </c>
      <c r="C39" s="5"/>
      <c r="D39" s="10">
        <v>22294</v>
      </c>
      <c r="E39" s="10"/>
      <c r="F39" s="1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6" t="s">
        <v>54</v>
      </c>
      <c r="T39" s="15"/>
    </row>
    <row r="40" spans="1:20" s="12" customFormat="1" ht="21.6" customHeight="1">
      <c r="A40" s="37" t="s">
        <v>109</v>
      </c>
      <c r="B40" s="10">
        <v>2240</v>
      </c>
      <c r="C40" s="5"/>
      <c r="D40" s="10">
        <v>31887</v>
      </c>
      <c r="E40" s="10"/>
      <c r="F40" s="1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6" t="s">
        <v>55</v>
      </c>
      <c r="T40" s="15"/>
    </row>
    <row r="41" spans="1:20" s="12" customFormat="1" ht="21" customHeight="1">
      <c r="A41" s="37" t="s">
        <v>109</v>
      </c>
      <c r="B41" s="10">
        <v>2240</v>
      </c>
      <c r="C41" s="5"/>
      <c r="D41" s="10">
        <v>56310</v>
      </c>
      <c r="E41" s="10"/>
      <c r="F41" s="10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6" t="s">
        <v>56</v>
      </c>
      <c r="T41" s="15"/>
    </row>
    <row r="42" spans="1:20" s="12" customFormat="1" ht="19.149999999999999" customHeight="1">
      <c r="A42" s="37" t="s">
        <v>101</v>
      </c>
      <c r="B42" s="10">
        <v>2240</v>
      </c>
      <c r="C42" s="5"/>
      <c r="D42" s="10">
        <v>11700</v>
      </c>
      <c r="E42" s="10"/>
      <c r="F42" s="10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6" t="s">
        <v>57</v>
      </c>
      <c r="T42" s="15"/>
    </row>
    <row r="43" spans="1:20" s="12" customFormat="1" ht="19.899999999999999" customHeight="1">
      <c r="A43" s="37" t="s">
        <v>106</v>
      </c>
      <c r="B43" s="10">
        <v>2210</v>
      </c>
      <c r="C43" s="5"/>
      <c r="D43" s="10">
        <v>14000</v>
      </c>
      <c r="E43" s="10"/>
      <c r="F43" s="10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36" t="s">
        <v>58</v>
      </c>
      <c r="T43" s="15"/>
    </row>
    <row r="44" spans="1:20" s="12" customFormat="1">
      <c r="A44" s="37" t="s">
        <v>107</v>
      </c>
      <c r="B44" s="10">
        <v>2240</v>
      </c>
      <c r="C44" s="5"/>
      <c r="D44" s="10">
        <v>3662</v>
      </c>
      <c r="E44" s="10"/>
      <c r="F44" s="10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6" t="s">
        <v>60</v>
      </c>
      <c r="T44" s="15"/>
    </row>
    <row r="45" spans="1:20" s="12" customFormat="1">
      <c r="A45" s="37" t="s">
        <v>20</v>
      </c>
      <c r="B45" s="10">
        <v>2620</v>
      </c>
      <c r="C45" s="32"/>
      <c r="D45" s="38">
        <v>-15940</v>
      </c>
      <c r="E45" s="10"/>
      <c r="F45" s="1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21" t="s">
        <v>19</v>
      </c>
      <c r="T45" s="15"/>
    </row>
    <row r="46" spans="1:20" s="12" customFormat="1" ht="19.149999999999999" customHeight="1">
      <c r="A46" s="37" t="s">
        <v>106</v>
      </c>
      <c r="B46" s="10">
        <v>2210</v>
      </c>
      <c r="C46" s="32"/>
      <c r="D46" s="38">
        <v>15940</v>
      </c>
      <c r="E46" s="10"/>
      <c r="F46" s="10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21" t="s">
        <v>21</v>
      </c>
      <c r="T46" s="15"/>
    </row>
    <row r="47" spans="1:20" s="12" customFormat="1" ht="19.149999999999999" customHeight="1">
      <c r="A47" s="37" t="s">
        <v>101</v>
      </c>
      <c r="B47" s="10">
        <v>2240</v>
      </c>
      <c r="C47" s="32"/>
      <c r="D47" s="38">
        <v>59980</v>
      </c>
      <c r="E47" s="10"/>
      <c r="F47" s="10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21" t="s">
        <v>76</v>
      </c>
      <c r="T47" s="15"/>
    </row>
    <row r="48" spans="1:20" s="12" customFormat="1" ht="47.25">
      <c r="A48" s="37" t="s">
        <v>101</v>
      </c>
      <c r="B48" s="10">
        <v>2240</v>
      </c>
      <c r="C48" s="32"/>
      <c r="D48" s="38">
        <v>7800</v>
      </c>
      <c r="E48" s="10"/>
      <c r="F48" s="10"/>
      <c r="G48" s="4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21" t="s">
        <v>72</v>
      </c>
      <c r="T48" s="15"/>
    </row>
    <row r="49" spans="1:22" s="12" customFormat="1" ht="47.25">
      <c r="A49" s="37" t="s">
        <v>106</v>
      </c>
      <c r="B49" s="10">
        <v>2240</v>
      </c>
      <c r="C49" s="32"/>
      <c r="D49" s="38">
        <v>10400</v>
      </c>
      <c r="E49" s="10"/>
      <c r="F49" s="10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21" t="s">
        <v>68</v>
      </c>
      <c r="T49" s="15"/>
    </row>
    <row r="50" spans="1:22" s="12" customFormat="1" ht="19.149999999999999" customHeight="1">
      <c r="A50" s="37" t="s">
        <v>102</v>
      </c>
      <c r="B50" s="10">
        <v>2240</v>
      </c>
      <c r="C50" s="32"/>
      <c r="D50" s="38">
        <v>1300</v>
      </c>
      <c r="E50" s="10"/>
      <c r="F50" s="10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21" t="s">
        <v>69</v>
      </c>
      <c r="T50" s="15"/>
    </row>
    <row r="51" spans="1:22" s="12" customFormat="1" ht="19.149999999999999" customHeight="1">
      <c r="A51" s="37" t="s">
        <v>108</v>
      </c>
      <c r="B51" s="10">
        <v>2240</v>
      </c>
      <c r="C51" s="32"/>
      <c r="D51" s="38">
        <v>1300</v>
      </c>
      <c r="E51" s="10"/>
      <c r="F51" s="10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21" t="s">
        <v>70</v>
      </c>
      <c r="T51" s="15"/>
    </row>
    <row r="52" spans="1:22" s="12" customFormat="1" ht="19.149999999999999" customHeight="1">
      <c r="A52" s="37" t="s">
        <v>110</v>
      </c>
      <c r="B52" s="10">
        <v>2240</v>
      </c>
      <c r="C52" s="32"/>
      <c r="D52" s="38">
        <v>1300</v>
      </c>
      <c r="E52" s="10"/>
      <c r="F52" s="10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21" t="s">
        <v>71</v>
      </c>
      <c r="T52" s="15"/>
    </row>
    <row r="53" spans="1:22" s="12" customFormat="1" ht="19.149999999999999" customHeight="1">
      <c r="A53" s="37" t="s">
        <v>108</v>
      </c>
      <c r="B53" s="10">
        <v>2210</v>
      </c>
      <c r="C53" s="32"/>
      <c r="D53" s="38">
        <v>3423</v>
      </c>
      <c r="E53" s="10"/>
      <c r="F53" s="10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21" t="s">
        <v>73</v>
      </c>
      <c r="T53" s="15"/>
    </row>
    <row r="54" spans="1:22" s="12" customFormat="1" ht="19.149999999999999" customHeight="1">
      <c r="A54" s="10"/>
      <c r="B54" s="10">
        <v>2272</v>
      </c>
      <c r="C54" s="10"/>
      <c r="D54" s="8">
        <v>47340</v>
      </c>
      <c r="E54" s="8"/>
      <c r="F54" s="8"/>
      <c r="G54" s="8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20" t="s">
        <v>86</v>
      </c>
      <c r="T54" s="15"/>
    </row>
    <row r="55" spans="1:22" s="12" customFormat="1" ht="19.149999999999999" customHeight="1">
      <c r="A55" s="37" t="s">
        <v>100</v>
      </c>
      <c r="B55" s="10">
        <v>2272</v>
      </c>
      <c r="C55" s="10"/>
      <c r="D55" s="8">
        <v>2660</v>
      </c>
      <c r="E55" s="8"/>
      <c r="F55" s="8"/>
      <c r="G55" s="8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35" t="s">
        <v>91</v>
      </c>
      <c r="T55" s="15"/>
    </row>
    <row r="56" spans="1:22" s="12" customFormat="1" ht="19.149999999999999" customHeight="1">
      <c r="A56" s="37" t="s">
        <v>107</v>
      </c>
      <c r="B56" s="10">
        <v>2210</v>
      </c>
      <c r="C56" s="5"/>
      <c r="D56" s="10">
        <v>1050</v>
      </c>
      <c r="E56" s="10"/>
      <c r="F56" s="10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36" t="s">
        <v>92</v>
      </c>
      <c r="T56" s="15"/>
    </row>
    <row r="57" spans="1:22" s="12" customFormat="1">
      <c r="A57" s="37" t="s">
        <v>107</v>
      </c>
      <c r="B57" s="10">
        <v>2210</v>
      </c>
      <c r="C57" s="5"/>
      <c r="D57" s="10">
        <v>3000</v>
      </c>
      <c r="E57" s="10"/>
      <c r="F57" s="10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36" t="s">
        <v>93</v>
      </c>
      <c r="T57" s="15"/>
    </row>
    <row r="58" spans="1:22" s="12" customFormat="1" ht="20.45" customHeight="1">
      <c r="A58" s="37" t="s">
        <v>106</v>
      </c>
      <c r="B58" s="10">
        <v>2240</v>
      </c>
      <c r="C58" s="5"/>
      <c r="D58" s="10">
        <v>4500</v>
      </c>
      <c r="E58" s="10"/>
      <c r="F58" s="10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36" t="s">
        <v>95</v>
      </c>
      <c r="T58" s="15"/>
    </row>
    <row r="59" spans="1:22" s="12" customFormat="1" ht="20.45" customHeight="1">
      <c r="A59" s="37" t="s">
        <v>97</v>
      </c>
      <c r="B59" s="10">
        <v>2240</v>
      </c>
      <c r="C59" s="5"/>
      <c r="D59" s="10">
        <v>15625</v>
      </c>
      <c r="E59" s="10"/>
      <c r="F59" s="10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36" t="s">
        <v>98</v>
      </c>
      <c r="T59" s="15"/>
    </row>
    <row r="60" spans="1:22" s="12" customFormat="1" ht="19.149999999999999" customHeight="1">
      <c r="A60" s="37" t="s">
        <v>106</v>
      </c>
      <c r="B60" s="10">
        <v>2111</v>
      </c>
      <c r="C60" s="10"/>
      <c r="D60" s="8">
        <v>-1089096</v>
      </c>
      <c r="E60" s="8"/>
      <c r="F60" s="8"/>
      <c r="G60" s="8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20" t="s">
        <v>62</v>
      </c>
      <c r="T60" s="15"/>
    </row>
    <row r="61" spans="1:22" s="12" customFormat="1" ht="19.149999999999999" customHeight="1">
      <c r="A61" s="37" t="s">
        <v>106</v>
      </c>
      <c r="B61" s="10">
        <v>2120</v>
      </c>
      <c r="C61" s="10"/>
      <c r="D61" s="8">
        <v>-239775</v>
      </c>
      <c r="E61" s="8"/>
      <c r="F61" s="8"/>
      <c r="G61" s="8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20" t="s">
        <v>63</v>
      </c>
      <c r="T61" s="15"/>
    </row>
    <row r="62" spans="1:22" s="12" customFormat="1" ht="19.149999999999999" customHeight="1">
      <c r="A62" s="37" t="s">
        <v>111</v>
      </c>
      <c r="B62" s="10">
        <v>2610</v>
      </c>
      <c r="C62" s="32"/>
      <c r="D62" s="45">
        <v>-215877.17</v>
      </c>
      <c r="E62" s="10"/>
      <c r="F62" s="10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63" t="s">
        <v>112</v>
      </c>
      <c r="T62" s="15"/>
    </row>
    <row r="63" spans="1:22" s="12" customFormat="1" ht="19.149999999999999" customHeight="1">
      <c r="A63" s="37" t="s">
        <v>111</v>
      </c>
      <c r="B63" s="10">
        <v>2730</v>
      </c>
      <c r="C63" s="32"/>
      <c r="D63" s="45">
        <v>215877.17</v>
      </c>
      <c r="E63" s="10"/>
      <c r="F63" s="10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64"/>
      <c r="T63" s="15"/>
    </row>
    <row r="64" spans="1:22" s="12" customFormat="1">
      <c r="A64" s="37"/>
      <c r="B64" s="10" t="s">
        <v>66</v>
      </c>
      <c r="C64" s="5"/>
      <c r="D64" s="38">
        <f>SUM(D8:D63)</f>
        <v>-252877.00000000003</v>
      </c>
      <c r="E64" s="10">
        <f>SUM(E8:E46)</f>
        <v>0</v>
      </c>
      <c r="F64" s="40">
        <f>SUM(F8:F61)</f>
        <v>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21"/>
      <c r="T64" s="15"/>
      <c r="V64" s="12" t="s">
        <v>11</v>
      </c>
    </row>
    <row r="65" spans="1:22" s="12" customFormat="1">
      <c r="A65" s="20" t="s">
        <v>10</v>
      </c>
      <c r="B65" s="20"/>
      <c r="C65" s="5"/>
      <c r="D65" s="5">
        <f>R75</f>
        <v>252877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9"/>
      <c r="T65" s="15"/>
      <c r="V65" s="49">
        <f>D8+D11+D12+D14+D29+D44+D55+D56+D57+D91</f>
        <v>12794749</v>
      </c>
    </row>
    <row r="66" spans="1:22" s="12" customFormat="1">
      <c r="A66" s="10" t="s">
        <v>8</v>
      </c>
      <c r="B66" s="5"/>
      <c r="C66" s="5"/>
      <c r="D66" s="40">
        <f>D64+D65</f>
        <v>0</v>
      </c>
      <c r="E66" s="5">
        <f>SUM(E64:E65)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40">
        <f>D66-G64</f>
        <v>0</v>
      </c>
      <c r="S66" s="9"/>
      <c r="T66" s="15"/>
    </row>
    <row r="67" spans="1:22" s="12" customFormat="1">
      <c r="A67" s="58" t="s">
        <v>4</v>
      </c>
      <c r="B67" s="59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16"/>
    </row>
    <row r="68" spans="1:22" s="12" customFormat="1">
      <c r="A68" s="29" t="s">
        <v>18</v>
      </c>
      <c r="B68" s="30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16"/>
    </row>
    <row r="69" spans="1:22" s="12" customFormat="1" ht="31.5">
      <c r="A69" s="10" t="s">
        <v>15</v>
      </c>
      <c r="B69" s="10">
        <v>3110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>
        <v>79599</v>
      </c>
      <c r="S69" s="33" t="s">
        <v>39</v>
      </c>
      <c r="T69" s="16"/>
    </row>
    <row r="70" spans="1:22" s="12" customFormat="1" ht="48.6" customHeight="1">
      <c r="A70" s="39" t="s">
        <v>26</v>
      </c>
      <c r="B70" s="10">
        <v>3132</v>
      </c>
      <c r="C70" s="39"/>
      <c r="D70" s="39"/>
      <c r="E70" s="39"/>
      <c r="F70" s="39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>
        <v>53688</v>
      </c>
      <c r="S70" s="33" t="s">
        <v>23</v>
      </c>
      <c r="T70" s="28"/>
    </row>
    <row r="71" spans="1:22" s="12" customFormat="1" ht="51" customHeight="1">
      <c r="A71" s="39" t="s">
        <v>26</v>
      </c>
      <c r="B71" s="10">
        <v>3132</v>
      </c>
      <c r="C71" s="5"/>
      <c r="D71" s="5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>
        <v>78017</v>
      </c>
      <c r="S71" s="33" t="s">
        <v>24</v>
      </c>
      <c r="T71" s="28"/>
    </row>
    <row r="72" spans="1:22" s="12" customFormat="1" ht="35.450000000000003" customHeight="1">
      <c r="A72" s="39" t="s">
        <v>26</v>
      </c>
      <c r="B72" s="10">
        <v>3142</v>
      </c>
      <c r="C72" s="5"/>
      <c r="D72" s="34"/>
      <c r="E72" s="31"/>
      <c r="F72" s="43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31">
        <v>23573</v>
      </c>
      <c r="S72" s="33" t="s">
        <v>25</v>
      </c>
      <c r="T72" s="28"/>
    </row>
    <row r="73" spans="1:22" s="12" customFormat="1" ht="19.149999999999999" customHeight="1">
      <c r="A73" s="39" t="s">
        <v>15</v>
      </c>
      <c r="B73" s="10">
        <v>3110</v>
      </c>
      <c r="C73" s="5"/>
      <c r="D73" s="42"/>
      <c r="E73" s="41"/>
      <c r="F73" s="4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41">
        <v>16000</v>
      </c>
      <c r="S73" s="33" t="s">
        <v>59</v>
      </c>
      <c r="T73" s="28"/>
    </row>
    <row r="74" spans="1:22" s="12" customFormat="1" ht="67.150000000000006" customHeight="1">
      <c r="A74" s="39" t="s">
        <v>51</v>
      </c>
      <c r="B74" s="10">
        <v>3132</v>
      </c>
      <c r="C74" s="5"/>
      <c r="D74" s="47"/>
      <c r="E74" s="46"/>
      <c r="F74" s="46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46">
        <v>2000</v>
      </c>
      <c r="S74" s="33" t="s">
        <v>94</v>
      </c>
      <c r="T74" s="28"/>
    </row>
    <row r="75" spans="1:22" s="12" customFormat="1">
      <c r="A75" s="10" t="s">
        <v>9</v>
      </c>
      <c r="B75" s="10"/>
      <c r="C75" s="5"/>
      <c r="D75" s="34"/>
      <c r="E75" s="24">
        <f>SUM(E69:E72)</f>
        <v>0</v>
      </c>
      <c r="F75" s="4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24">
        <f>SUM(R69:R74)</f>
        <v>252877</v>
      </c>
      <c r="S75" s="22"/>
      <c r="T75" s="23"/>
    </row>
    <row r="76" spans="1:22" s="12" customFormat="1">
      <c r="A76" s="60" t="s">
        <v>74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2"/>
      <c r="S76" s="22"/>
      <c r="T76" s="23"/>
    </row>
    <row r="77" spans="1:22" s="12" customFormat="1">
      <c r="A77" s="22" t="s">
        <v>77</v>
      </c>
      <c r="B77" s="10">
        <v>3110</v>
      </c>
      <c r="C77" s="32"/>
      <c r="D77" s="38"/>
      <c r="E77" s="10"/>
      <c r="F77" s="38">
        <v>1070600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21" t="s">
        <v>78</v>
      </c>
      <c r="T77" s="23"/>
    </row>
    <row r="78" spans="1:22" s="12" customFormat="1">
      <c r="A78" s="22" t="s">
        <v>77</v>
      </c>
      <c r="B78" s="10">
        <v>3110</v>
      </c>
      <c r="C78" s="32"/>
      <c r="D78" s="38"/>
      <c r="E78" s="10"/>
      <c r="F78" s="38">
        <v>2070000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21" t="s">
        <v>79</v>
      </c>
      <c r="T78" s="23"/>
    </row>
    <row r="79" spans="1:22" s="12" customFormat="1">
      <c r="A79" s="22" t="s">
        <v>77</v>
      </c>
      <c r="B79" s="10">
        <v>3110</v>
      </c>
      <c r="C79" s="32"/>
      <c r="D79" s="38"/>
      <c r="E79" s="10"/>
      <c r="F79" s="38">
        <v>1290000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21" t="s">
        <v>80</v>
      </c>
      <c r="T79" s="23"/>
    </row>
    <row r="80" spans="1:22" s="12" customFormat="1">
      <c r="A80" s="22" t="s">
        <v>77</v>
      </c>
      <c r="B80" s="10">
        <v>3110</v>
      </c>
      <c r="C80" s="32"/>
      <c r="D80" s="38"/>
      <c r="E80" s="10"/>
      <c r="F80" s="38">
        <v>1100000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21" t="s">
        <v>81</v>
      </c>
      <c r="T80" s="23"/>
    </row>
    <row r="81" spans="1:20" s="12" customFormat="1">
      <c r="A81" s="22" t="s">
        <v>77</v>
      </c>
      <c r="B81" s="10">
        <v>3110</v>
      </c>
      <c r="C81" s="32"/>
      <c r="D81" s="38"/>
      <c r="E81" s="10"/>
      <c r="F81" s="38">
        <v>1160000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21" t="s">
        <v>82</v>
      </c>
      <c r="T81" s="23"/>
    </row>
    <row r="82" spans="1:20" s="12" customFormat="1">
      <c r="A82" s="22" t="s">
        <v>77</v>
      </c>
      <c r="B82" s="10">
        <v>3110</v>
      </c>
      <c r="C82" s="32"/>
      <c r="D82" s="38"/>
      <c r="E82" s="10"/>
      <c r="F82" s="38">
        <v>79500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21" t="s">
        <v>84</v>
      </c>
      <c r="T82" s="23"/>
    </row>
    <row r="83" spans="1:20" s="12" customFormat="1">
      <c r="A83" s="22" t="s">
        <v>77</v>
      </c>
      <c r="B83" s="10">
        <v>3110</v>
      </c>
      <c r="C83" s="32"/>
      <c r="D83" s="38"/>
      <c r="E83" s="10"/>
      <c r="F83" s="38">
        <v>14100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21" t="s">
        <v>85</v>
      </c>
      <c r="T83" s="23"/>
    </row>
    <row r="84" spans="1:20" s="12" customFormat="1">
      <c r="A84" s="22" t="s">
        <v>77</v>
      </c>
      <c r="B84" s="10">
        <v>3110</v>
      </c>
      <c r="C84" s="32"/>
      <c r="D84" s="38"/>
      <c r="E84" s="10"/>
      <c r="F84" s="38">
        <v>35500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21" t="s">
        <v>83</v>
      </c>
      <c r="T84" s="23"/>
    </row>
    <row r="85" spans="1:20" s="12" customFormat="1">
      <c r="A85" s="22"/>
      <c r="B85" s="10" t="s">
        <v>64</v>
      </c>
      <c r="C85" s="32"/>
      <c r="D85" s="38"/>
      <c r="E85" s="10"/>
      <c r="F85" s="40">
        <f>SUM(F77:F84)</f>
        <v>6819700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21"/>
      <c r="T85" s="23"/>
    </row>
    <row r="86" spans="1:20" s="12" customFormat="1">
      <c r="A86" s="27" t="s">
        <v>88</v>
      </c>
      <c r="B86" s="10"/>
      <c r="C86" s="32"/>
      <c r="D86" s="38"/>
      <c r="E86" s="10"/>
      <c r="F86" s="10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21"/>
      <c r="T86" s="23"/>
    </row>
    <row r="87" spans="1:20" s="12" customFormat="1">
      <c r="A87" s="22" t="s">
        <v>87</v>
      </c>
      <c r="B87" s="10">
        <v>3220</v>
      </c>
      <c r="C87" s="32"/>
      <c r="D87" s="38"/>
      <c r="E87" s="10"/>
      <c r="F87" s="38">
        <v>30000000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21" t="s">
        <v>90</v>
      </c>
      <c r="T87" s="23"/>
    </row>
    <row r="88" spans="1:20" s="12" customFormat="1">
      <c r="A88" s="22" t="s">
        <v>77</v>
      </c>
      <c r="B88" s="10">
        <v>3142</v>
      </c>
      <c r="C88" s="32"/>
      <c r="D88" s="38"/>
      <c r="E88" s="10"/>
      <c r="F88" s="38">
        <v>-24600000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48" t="s">
        <v>96</v>
      </c>
      <c r="T88" s="23"/>
    </row>
    <row r="89" spans="1:20" s="12" customFormat="1">
      <c r="A89" s="27" t="s">
        <v>89</v>
      </c>
      <c r="B89" s="10"/>
      <c r="C89" s="32"/>
      <c r="D89" s="38"/>
      <c r="E89" s="10"/>
      <c r="F89" s="40">
        <f>SUM(F87:F88)</f>
        <v>5400000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21"/>
      <c r="T89" s="23"/>
    </row>
    <row r="90" spans="1:20" s="12" customFormat="1">
      <c r="A90" s="22"/>
      <c r="B90" s="10" t="s">
        <v>89</v>
      </c>
      <c r="C90" s="32"/>
      <c r="D90" s="40">
        <f>SUM(D77:D84)</f>
        <v>0</v>
      </c>
      <c r="E90" s="10"/>
      <c r="F90" s="40">
        <f>F85+F89</f>
        <v>12219700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>
        <f>R75</f>
        <v>252877</v>
      </c>
      <c r="S90" s="21"/>
      <c r="T90" s="23"/>
    </row>
    <row r="91" spans="1:20" s="12" customFormat="1">
      <c r="A91" s="53" t="s">
        <v>12</v>
      </c>
      <c r="B91" s="54"/>
      <c r="C91" s="5"/>
      <c r="D91" s="40">
        <f>F90+R90</f>
        <v>12472577</v>
      </c>
      <c r="E91" s="5">
        <f>E75+R75</f>
        <v>252877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0"/>
      <c r="S91" s="22"/>
      <c r="T91" s="15"/>
    </row>
    <row r="92" spans="1:20" s="12" customFormat="1">
      <c r="A92" s="10"/>
      <c r="B92" s="10"/>
      <c r="C92" s="5"/>
      <c r="D92" s="5"/>
      <c r="E92" s="10"/>
      <c r="F92" s="10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0"/>
      <c r="S92" s="22"/>
      <c r="T92" s="15"/>
    </row>
    <row r="93" spans="1:20" s="12" customFormat="1">
      <c r="A93" s="50" t="s">
        <v>113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/>
      <c r="T93" s="15"/>
    </row>
    <row r="94" spans="1:20" s="12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15"/>
    </row>
    <row r="95" spans="1:20">
      <c r="E95" s="13"/>
      <c r="F95" s="13"/>
      <c r="G95" s="13"/>
    </row>
    <row r="96" spans="1:20">
      <c r="E96" s="13"/>
      <c r="F96" s="13"/>
      <c r="G96" s="13"/>
    </row>
    <row r="97" spans="5:7">
      <c r="E97" s="13"/>
      <c r="F97" s="13"/>
      <c r="G97" s="13"/>
    </row>
    <row r="98" spans="5:7">
      <c r="E98" s="13"/>
      <c r="F98" s="13"/>
      <c r="G98" s="13"/>
    </row>
    <row r="99" spans="5:7">
      <c r="E99" s="13"/>
      <c r="F99" s="13"/>
      <c r="G99" s="13"/>
    </row>
    <row r="100" spans="5:7">
      <c r="E100" s="13"/>
      <c r="F100" s="13"/>
      <c r="G100" s="13"/>
    </row>
    <row r="101" spans="5:7">
      <c r="E101" s="13"/>
      <c r="F101" s="13"/>
      <c r="G101" s="13"/>
    </row>
    <row r="102" spans="5:7">
      <c r="E102" s="13"/>
      <c r="F102" s="13"/>
      <c r="G102" s="13"/>
    </row>
    <row r="103" spans="5:7">
      <c r="E103" s="13"/>
      <c r="F103" s="13"/>
      <c r="G103" s="13"/>
    </row>
    <row r="104" spans="5:7">
      <c r="E104" s="13"/>
      <c r="F104" s="13"/>
      <c r="G104" s="13"/>
    </row>
    <row r="105" spans="5:7">
      <c r="E105" s="13"/>
      <c r="F105" s="13"/>
      <c r="G105" s="13"/>
    </row>
    <row r="106" spans="5:7">
      <c r="E106" s="13"/>
      <c r="F106" s="13"/>
      <c r="G106" s="13"/>
    </row>
    <row r="107" spans="5:7">
      <c r="E107" s="13"/>
      <c r="F107" s="13"/>
      <c r="G107" s="13"/>
    </row>
    <row r="108" spans="5:7">
      <c r="E108" s="13"/>
      <c r="F108" s="13"/>
      <c r="G108" s="13"/>
    </row>
    <row r="109" spans="5:7">
      <c r="E109" s="13"/>
      <c r="F109" s="13"/>
      <c r="G109" s="13"/>
    </row>
    <row r="110" spans="5:7">
      <c r="E110" s="13"/>
      <c r="F110" s="13"/>
      <c r="G110" s="13"/>
    </row>
    <row r="111" spans="5:7">
      <c r="E111" s="13"/>
      <c r="F111" s="13"/>
      <c r="G111" s="13"/>
    </row>
    <row r="112" spans="5:7">
      <c r="E112" s="13"/>
      <c r="F112" s="13"/>
      <c r="G112" s="13"/>
    </row>
    <row r="113" spans="5:7">
      <c r="E113" s="13"/>
      <c r="F113" s="13"/>
      <c r="G113" s="13"/>
    </row>
    <row r="114" spans="5:7">
      <c r="E114" s="13"/>
      <c r="F114" s="13"/>
      <c r="G114" s="13"/>
    </row>
    <row r="115" spans="5:7">
      <c r="E115" s="13"/>
      <c r="F115" s="13"/>
      <c r="G115" s="13"/>
    </row>
    <row r="116" spans="5:7">
      <c r="E116" s="13"/>
      <c r="F116" s="13"/>
      <c r="G116" s="13"/>
    </row>
    <row r="117" spans="5:7">
      <c r="E117" s="13"/>
      <c r="F117" s="13"/>
      <c r="G117" s="13"/>
    </row>
    <row r="118" spans="5:7">
      <c r="E118" s="13"/>
      <c r="F118" s="13"/>
      <c r="G118" s="13"/>
    </row>
    <row r="119" spans="5:7">
      <c r="E119" s="13"/>
      <c r="F119" s="13"/>
      <c r="G119" s="13"/>
    </row>
    <row r="120" spans="5:7">
      <c r="E120" s="13"/>
      <c r="F120" s="13"/>
      <c r="G120" s="13"/>
    </row>
    <row r="121" spans="5:7">
      <c r="E121" s="13"/>
      <c r="F121" s="13"/>
      <c r="G121" s="13"/>
    </row>
    <row r="122" spans="5:7">
      <c r="E122" s="13"/>
      <c r="F122" s="13"/>
      <c r="G122" s="13"/>
    </row>
    <row r="123" spans="5:7">
      <c r="E123" s="13"/>
      <c r="F123" s="13"/>
      <c r="G123" s="13"/>
    </row>
    <row r="124" spans="5:7">
      <c r="E124" s="13"/>
      <c r="F124" s="13"/>
      <c r="G124" s="13"/>
    </row>
    <row r="125" spans="5:7">
      <c r="E125" s="13"/>
      <c r="F125" s="13"/>
      <c r="G125" s="13"/>
    </row>
    <row r="126" spans="5:7">
      <c r="E126" s="13"/>
      <c r="F126" s="13"/>
      <c r="G126" s="13"/>
    </row>
    <row r="127" spans="5:7">
      <c r="E127" s="13"/>
      <c r="F127" s="13"/>
      <c r="G127" s="13"/>
    </row>
    <row r="128" spans="5:7">
      <c r="E128" s="13"/>
      <c r="F128" s="13"/>
      <c r="G128" s="13"/>
    </row>
    <row r="129" spans="5:7">
      <c r="E129" s="13"/>
      <c r="F129" s="13"/>
      <c r="G129" s="13"/>
    </row>
    <row r="130" spans="5:7">
      <c r="E130" s="13"/>
      <c r="F130" s="13"/>
      <c r="G130" s="13"/>
    </row>
    <row r="131" spans="5:7">
      <c r="E131" s="13"/>
      <c r="F131" s="13"/>
      <c r="G131" s="13"/>
    </row>
    <row r="132" spans="5:7">
      <c r="E132" s="13"/>
      <c r="F132" s="13"/>
      <c r="G132" s="13"/>
    </row>
    <row r="133" spans="5:7">
      <c r="E133" s="13"/>
      <c r="F133" s="13"/>
      <c r="G133" s="13"/>
    </row>
    <row r="134" spans="5:7">
      <c r="E134" s="13"/>
      <c r="F134" s="13"/>
      <c r="G134" s="13"/>
    </row>
    <row r="135" spans="5:7">
      <c r="E135" s="13"/>
      <c r="F135" s="13"/>
      <c r="G135" s="13"/>
    </row>
    <row r="136" spans="5:7">
      <c r="E136" s="13"/>
      <c r="F136" s="13"/>
      <c r="G136" s="13"/>
    </row>
    <row r="137" spans="5:7">
      <c r="E137" s="13"/>
      <c r="F137" s="13"/>
      <c r="G137" s="13"/>
    </row>
    <row r="138" spans="5:7">
      <c r="E138" s="13"/>
      <c r="F138" s="13"/>
      <c r="G138" s="13"/>
    </row>
    <row r="139" spans="5:7">
      <c r="E139" s="13"/>
      <c r="F139" s="13"/>
      <c r="G139" s="13"/>
    </row>
    <row r="140" spans="5:7">
      <c r="E140" s="13"/>
      <c r="F140" s="13"/>
      <c r="G140" s="13"/>
    </row>
    <row r="141" spans="5:7">
      <c r="E141" s="13"/>
      <c r="F141" s="13"/>
      <c r="G141" s="13"/>
    </row>
    <row r="142" spans="5:7">
      <c r="E142" s="13"/>
      <c r="F142" s="13"/>
      <c r="G142" s="13"/>
    </row>
    <row r="143" spans="5:7">
      <c r="E143" s="13"/>
      <c r="F143" s="13"/>
      <c r="G143" s="13"/>
    </row>
    <row r="144" spans="5:7">
      <c r="E144" s="13"/>
      <c r="F144" s="13"/>
      <c r="G144" s="13"/>
    </row>
    <row r="145" spans="5:7">
      <c r="E145" s="13"/>
      <c r="F145" s="13"/>
      <c r="G145" s="13"/>
    </row>
    <row r="146" spans="5:7">
      <c r="E146" s="13"/>
      <c r="F146" s="13"/>
      <c r="G146" s="13"/>
    </row>
    <row r="147" spans="5:7">
      <c r="E147" s="13"/>
      <c r="F147" s="13"/>
      <c r="G147" s="13"/>
    </row>
    <row r="148" spans="5:7">
      <c r="E148" s="13"/>
      <c r="F148" s="13"/>
      <c r="G148" s="13"/>
    </row>
    <row r="149" spans="5:7">
      <c r="E149" s="13"/>
      <c r="F149" s="13"/>
      <c r="G149" s="13"/>
    </row>
    <row r="150" spans="5:7">
      <c r="E150" s="13"/>
      <c r="F150" s="13"/>
      <c r="G150" s="13"/>
    </row>
    <row r="151" spans="5:7">
      <c r="E151" s="13"/>
      <c r="F151" s="13"/>
      <c r="G151" s="13"/>
    </row>
    <row r="152" spans="5:7">
      <c r="E152" s="13"/>
      <c r="F152" s="13"/>
      <c r="G152" s="13"/>
    </row>
    <row r="153" spans="5:7">
      <c r="E153" s="13"/>
      <c r="F153" s="13"/>
      <c r="G153" s="13"/>
    </row>
    <row r="154" spans="5:7">
      <c r="E154" s="13"/>
      <c r="F154" s="13"/>
      <c r="G154" s="13"/>
    </row>
    <row r="155" spans="5:7">
      <c r="E155" s="13"/>
      <c r="F155" s="13"/>
      <c r="G155" s="13"/>
    </row>
    <row r="156" spans="5:7">
      <c r="E156" s="13"/>
      <c r="F156" s="13"/>
      <c r="G156" s="13"/>
    </row>
    <row r="157" spans="5:7">
      <c r="E157" s="13"/>
      <c r="F157" s="13"/>
      <c r="G157" s="13"/>
    </row>
    <row r="158" spans="5:7">
      <c r="E158" s="13"/>
      <c r="F158" s="13"/>
      <c r="G158" s="13"/>
    </row>
    <row r="159" spans="5:7">
      <c r="E159" s="13"/>
      <c r="F159" s="13"/>
      <c r="G159" s="13"/>
    </row>
    <row r="160" spans="5:7">
      <c r="E160" s="13"/>
      <c r="F160" s="13"/>
      <c r="G160" s="13"/>
    </row>
    <row r="161" spans="5:7">
      <c r="E161" s="13"/>
      <c r="F161" s="13"/>
      <c r="G161" s="13"/>
    </row>
    <row r="162" spans="5:7">
      <c r="E162" s="13"/>
      <c r="F162" s="13"/>
      <c r="G162" s="13"/>
    </row>
    <row r="163" spans="5:7">
      <c r="E163" s="13"/>
      <c r="F163" s="13"/>
      <c r="G163" s="13"/>
    </row>
    <row r="164" spans="5:7">
      <c r="E164" s="13"/>
      <c r="F164" s="13"/>
      <c r="G164" s="13"/>
    </row>
    <row r="165" spans="5:7">
      <c r="E165" s="13"/>
      <c r="F165" s="13"/>
      <c r="G165" s="13"/>
    </row>
    <row r="166" spans="5:7">
      <c r="E166" s="13"/>
      <c r="F166" s="13"/>
      <c r="G166" s="13"/>
    </row>
    <row r="167" spans="5:7">
      <c r="E167" s="13"/>
      <c r="F167" s="13"/>
      <c r="G167" s="13"/>
    </row>
    <row r="168" spans="5:7">
      <c r="E168" s="13"/>
      <c r="F168" s="13"/>
      <c r="G168" s="13"/>
    </row>
    <row r="169" spans="5:7">
      <c r="E169" s="13"/>
      <c r="F169" s="13"/>
      <c r="G169" s="13"/>
    </row>
    <row r="170" spans="5:7">
      <c r="E170" s="13"/>
      <c r="F170" s="13"/>
      <c r="G170" s="13"/>
    </row>
    <row r="171" spans="5:7">
      <c r="E171" s="13"/>
      <c r="F171" s="13"/>
      <c r="G171" s="13"/>
    </row>
    <row r="172" spans="5:7">
      <c r="E172" s="13"/>
      <c r="F172" s="13"/>
      <c r="G172" s="13"/>
    </row>
    <row r="173" spans="5:7">
      <c r="E173" s="13"/>
      <c r="F173" s="13"/>
      <c r="G173" s="13"/>
    </row>
    <row r="174" spans="5:7">
      <c r="E174" s="13"/>
      <c r="F174" s="13"/>
      <c r="G174" s="13"/>
    </row>
    <row r="175" spans="5:7">
      <c r="E175" s="13"/>
      <c r="F175" s="13"/>
      <c r="G175" s="13"/>
    </row>
    <row r="176" spans="5:7">
      <c r="E176" s="13"/>
      <c r="F176" s="13"/>
      <c r="G176" s="13"/>
    </row>
    <row r="177" spans="5:7">
      <c r="E177" s="13"/>
      <c r="F177" s="13"/>
      <c r="G177" s="13"/>
    </row>
    <row r="178" spans="5:7">
      <c r="E178" s="13"/>
      <c r="F178" s="13"/>
      <c r="G178" s="13"/>
    </row>
    <row r="179" spans="5:7">
      <c r="E179" s="13"/>
      <c r="F179" s="13"/>
      <c r="G179" s="13"/>
    </row>
    <row r="180" spans="5:7">
      <c r="E180" s="13"/>
      <c r="F180" s="13"/>
      <c r="G180" s="13"/>
    </row>
    <row r="181" spans="5:7">
      <c r="E181" s="13"/>
      <c r="F181" s="13"/>
      <c r="G181" s="13"/>
    </row>
    <row r="182" spans="5:7">
      <c r="E182" s="13"/>
      <c r="F182" s="13"/>
      <c r="G182" s="13"/>
    </row>
    <row r="183" spans="5:7">
      <c r="E183" s="13"/>
      <c r="F183" s="13"/>
      <c r="G183" s="13"/>
    </row>
    <row r="184" spans="5:7">
      <c r="E184" s="13"/>
      <c r="F184" s="13"/>
      <c r="G184" s="13"/>
    </row>
    <row r="185" spans="5:7">
      <c r="E185" s="13"/>
      <c r="F185" s="13"/>
      <c r="G185" s="13"/>
    </row>
    <row r="186" spans="5:7">
      <c r="E186" s="13"/>
      <c r="F186" s="13"/>
      <c r="G186" s="13"/>
    </row>
    <row r="187" spans="5:7">
      <c r="E187" s="13"/>
      <c r="F187" s="13"/>
      <c r="G187" s="13"/>
    </row>
    <row r="188" spans="5:7">
      <c r="E188" s="13"/>
      <c r="F188" s="13"/>
      <c r="G188" s="13"/>
    </row>
    <row r="189" spans="5:7">
      <c r="E189" s="13"/>
      <c r="F189" s="13"/>
      <c r="G189" s="13"/>
    </row>
    <row r="190" spans="5:7">
      <c r="E190" s="13"/>
      <c r="F190" s="13"/>
      <c r="G190" s="13"/>
    </row>
    <row r="191" spans="5:7">
      <c r="E191" s="13"/>
      <c r="F191" s="13"/>
      <c r="G191" s="13"/>
    </row>
    <row r="192" spans="5:7">
      <c r="E192" s="13"/>
      <c r="F192" s="13"/>
      <c r="G192" s="13"/>
    </row>
    <row r="193" spans="5:7">
      <c r="E193" s="13"/>
      <c r="F193" s="13"/>
      <c r="G193" s="13"/>
    </row>
    <row r="194" spans="5:7">
      <c r="E194" s="13"/>
      <c r="F194" s="13"/>
      <c r="G194" s="13"/>
    </row>
    <row r="195" spans="5:7">
      <c r="E195" s="13"/>
      <c r="F195" s="13"/>
      <c r="G195" s="13"/>
    </row>
    <row r="196" spans="5:7">
      <c r="E196" s="13"/>
      <c r="F196" s="13"/>
      <c r="G196" s="13"/>
    </row>
    <row r="197" spans="5:7">
      <c r="E197" s="13"/>
      <c r="F197" s="13"/>
      <c r="G197" s="13"/>
    </row>
    <row r="198" spans="5:7">
      <c r="E198" s="13"/>
      <c r="F198" s="13"/>
      <c r="G198" s="13"/>
    </row>
    <row r="199" spans="5:7">
      <c r="E199" s="13"/>
      <c r="F199" s="13"/>
      <c r="G199" s="13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8">
    <mergeCell ref="A93:S93"/>
    <mergeCell ref="A91:B91"/>
    <mergeCell ref="A1:T1"/>
    <mergeCell ref="A2:T2"/>
    <mergeCell ref="A6:B6"/>
    <mergeCell ref="A67:B67"/>
    <mergeCell ref="A76:R76"/>
    <mergeCell ref="S62:S63"/>
  </mergeCells>
  <phoneticPr fontId="2" type="noConversion"/>
  <pageMargins left="0.78740157480314965" right="0.19685039370078741" top="0.39370078740157483" bottom="0.19685039370078741" header="0" footer="0"/>
  <pageSetup paperSize="9" scale="75" fitToHeight="20" orientation="landscape" horizontalDpi="4294967293" r:id="rId3"/>
  <headerFooter alignWithMargins="0">
    <oddFooter>Страница &amp;P</oddFooter>
  </headerFooter>
  <rowBreaks count="2" manualBreakCount="2">
    <brk id="33" max="18" man="1"/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delux</cp:lastModifiedBy>
  <cp:lastPrinted>2018-08-09T11:30:20Z</cp:lastPrinted>
  <dcterms:created xsi:type="dcterms:W3CDTF">2009-04-02T12:41:09Z</dcterms:created>
  <dcterms:modified xsi:type="dcterms:W3CDTF">2018-08-10T11:47:33Z</dcterms:modified>
</cp:coreProperties>
</file>