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Лист1" sheetId="1" r:id="rId1"/>
  </sheets>
  <definedNames>
    <definedName name="_xlnm.Print_Area" localSheetId="0">Лист1!$A$1:$G$29</definedName>
  </definedNames>
  <calcPr calcId="125725"/>
</workbook>
</file>

<file path=xl/calcChain.xml><?xml version="1.0" encoding="utf-8"?>
<calcChain xmlns="http://schemas.openxmlformats.org/spreadsheetml/2006/main">
  <c r="E17" i="1"/>
  <c r="E31" s="1"/>
  <c r="E25"/>
  <c r="E40" s="1"/>
  <c r="F25"/>
  <c r="F17"/>
  <c r="F39" s="1"/>
  <c r="E39"/>
  <c r="F30"/>
  <c r="F31"/>
  <c r="F26"/>
  <c r="E26"/>
  <c r="F18"/>
  <c r="E18"/>
  <c r="D18"/>
  <c r="D26"/>
  <c r="F15"/>
  <c r="D31"/>
  <c r="D32"/>
  <c r="F32"/>
  <c r="D30"/>
  <c r="F23"/>
  <c r="D35"/>
  <c r="E35"/>
  <c r="F35"/>
  <c r="D39"/>
  <c r="E30"/>
  <c r="F40"/>
  <c r="D40"/>
  <c r="C11"/>
  <c r="C35" s="1"/>
  <c r="C12"/>
  <c r="D25"/>
  <c r="D17"/>
  <c r="D15" s="1"/>
  <c r="F20"/>
  <c r="E20"/>
  <c r="D20"/>
  <c r="E12"/>
  <c r="F12"/>
  <c r="D12"/>
  <c r="E32" l="1"/>
  <c r="E23"/>
  <c r="E15"/>
  <c r="C15" s="1"/>
  <c r="D23"/>
  <c r="C26"/>
  <c r="C25"/>
  <c r="C24"/>
  <c r="C22"/>
  <c r="C21"/>
  <c r="C20"/>
  <c r="C18"/>
  <c r="C17"/>
  <c r="C16"/>
  <c r="C14"/>
  <c r="C13"/>
  <c r="C31" l="1"/>
  <c r="C23"/>
  <c r="C19" l="1"/>
  <c r="C30" l="1"/>
  <c r="C32"/>
</calcChain>
</file>

<file path=xl/sharedStrings.xml><?xml version="1.0" encoding="utf-8"?>
<sst xmlns="http://schemas.openxmlformats.org/spreadsheetml/2006/main" count="30" uniqueCount="23">
  <si>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</si>
  <si>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</si>
  <si>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</si>
  <si>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</si>
  <si>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</si>
  <si>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</si>
  <si>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</si>
  <si>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</si>
  <si>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</si>
  <si>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</si>
  <si>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</si>
  <si>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</si>
  <si>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</si>
  <si>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</si>
  <si>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</si>
  <si>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</si>
  <si>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</si>
  <si>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до рішення міської ради</t>
  </si>
  <si>
    <t>Фінансування міського бюджету на 2017 рік</t>
  </si>
  <si>
    <t>О.М.Ярошенко</t>
  </si>
  <si>
    <t>Секретар ради</t>
  </si>
  <si>
    <t>Додаток 1</t>
  </si>
  <si>
    <t>від 22 вересня 2017 року №555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</si>
</sst>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abSelected="1" view="pageBreakPreview" zoomScaleNormal="100" zoomScaleSheetLayoutView="100" workbookViewId="0">
      <selection activeCell="F20" sqref="F20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  <col min="8" max="8" width="29.28515625" customWidth="1"/>
    <col min="9" max="9" width="23.140625" customWidth="1"/>
  </cols>
  <sheetData>
    <row r="1" spans="1:8">
      <c r="D1" t="s">
        <v>21</v>
      </c>
    </row>
    <row r="2" spans="1:8">
      <c r="D2" t="s">
        <v>17</v>
      </c>
    </row>
    <row r="3" spans="1:8">
      <c r="D3" t="s">
        <v>22</v>
      </c>
    </row>
    <row r="5" spans="1:8">
      <c r="A5" s="14" t="s">
        <v>18</v>
      </c>
      <c r="B5" s="15"/>
      <c r="C5" s="15"/>
      <c r="D5" s="15"/>
      <c r="E5" s="15"/>
      <c r="F5" s="15"/>
    </row>
    <row r="6" spans="1:8">
      <c r="F6" s="1" t="s">
        <v>0</v>
      </c>
    </row>
    <row r="7" spans="1:8">
      <c r="A7" s="16" t="s">
        <v>1</v>
      </c>
      <c r="B7" s="16" t="s">
        <v>2</v>
      </c>
      <c r="C7" s="17" t="s">
        <v>3</v>
      </c>
      <c r="D7" s="16" t="s">
        <v>4</v>
      </c>
      <c r="E7" s="16" t="s">
        <v>5</v>
      </c>
      <c r="F7" s="16"/>
    </row>
    <row r="8" spans="1:8">
      <c r="A8" s="16"/>
      <c r="B8" s="16"/>
      <c r="C8" s="16"/>
      <c r="D8" s="16"/>
      <c r="E8" s="16" t="s">
        <v>3</v>
      </c>
      <c r="F8" s="16" t="s">
        <v>6</v>
      </c>
    </row>
    <row r="9" spans="1:8">
      <c r="A9" s="16"/>
      <c r="B9" s="16"/>
      <c r="C9" s="16"/>
      <c r="D9" s="16"/>
      <c r="E9" s="16"/>
      <c r="F9" s="16"/>
    </row>
    <row r="10" spans="1:8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8">
      <c r="A11" s="5">
        <v>200000</v>
      </c>
      <c r="B11" s="6" t="s">
        <v>7</v>
      </c>
      <c r="C11" s="9">
        <f t="shared" ref="C11:C26" si="0">D11+E11</f>
        <v>50496795.310000002</v>
      </c>
      <c r="D11" s="10">
        <v>11470365.310000001</v>
      </c>
      <c r="E11" s="10">
        <v>39026430</v>
      </c>
      <c r="F11" s="10">
        <v>11936498</v>
      </c>
    </row>
    <row r="12" spans="1:8" ht="25.5">
      <c r="A12" s="5">
        <v>206000</v>
      </c>
      <c r="B12" s="6" t="s">
        <v>8</v>
      </c>
      <c r="C12" s="9">
        <f t="shared" si="0"/>
        <v>0</v>
      </c>
      <c r="D12" s="10">
        <f>D13+D14</f>
        <v>0</v>
      </c>
      <c r="E12" s="10">
        <f t="shared" ref="E12:F12" si="1">E13+E14</f>
        <v>0</v>
      </c>
      <c r="F12" s="10">
        <f t="shared" si="1"/>
        <v>0</v>
      </c>
    </row>
    <row r="13" spans="1:8">
      <c r="A13" s="7">
        <v>206110</v>
      </c>
      <c r="B13" s="8" t="s">
        <v>9</v>
      </c>
      <c r="C13" s="11">
        <f t="shared" si="0"/>
        <v>135000000</v>
      </c>
      <c r="D13" s="12">
        <v>10000000</v>
      </c>
      <c r="E13" s="12">
        <v>125000000</v>
      </c>
      <c r="F13" s="12">
        <v>0</v>
      </c>
    </row>
    <row r="14" spans="1:8">
      <c r="A14" s="7">
        <v>206210</v>
      </c>
      <c r="B14" s="8" t="s">
        <v>10</v>
      </c>
      <c r="C14" s="11">
        <f t="shared" si="0"/>
        <v>-135000000</v>
      </c>
      <c r="D14" s="12">
        <v>-10000000</v>
      </c>
      <c r="E14" s="12">
        <v>-125000000</v>
      </c>
      <c r="F14" s="12">
        <v>0</v>
      </c>
    </row>
    <row r="15" spans="1:8" ht="25.5">
      <c r="A15" s="5">
        <v>208000</v>
      </c>
      <c r="B15" s="6" t="s">
        <v>11</v>
      </c>
      <c r="C15" s="9">
        <f t="shared" si="0"/>
        <v>50496795.310000002</v>
      </c>
      <c r="D15" s="10">
        <f>D16-D17+D18</f>
        <v>11470365.310000002</v>
      </c>
      <c r="E15" s="10">
        <f t="shared" ref="E15:F15" si="2">E16-E17+E18</f>
        <v>39026430</v>
      </c>
      <c r="F15" s="10">
        <f t="shared" si="2"/>
        <v>11936498</v>
      </c>
    </row>
    <row r="16" spans="1:8">
      <c r="A16" s="7">
        <v>208100</v>
      </c>
      <c r="B16" s="8" t="s">
        <v>12</v>
      </c>
      <c r="C16" s="11">
        <f t="shared" si="0"/>
        <v>138557592.80000001</v>
      </c>
      <c r="D16" s="12">
        <v>22638625.859999999</v>
      </c>
      <c r="E16" s="12">
        <v>115918966.94</v>
      </c>
      <c r="F16" s="12">
        <v>873529.6</v>
      </c>
      <c r="H16" s="13"/>
    </row>
    <row r="17" spans="1:9">
      <c r="A17" s="7">
        <v>208200</v>
      </c>
      <c r="B17" s="8" t="s">
        <v>13</v>
      </c>
      <c r="C17" s="11">
        <f t="shared" si="0"/>
        <v>88060797.489999995</v>
      </c>
      <c r="D17" s="12">
        <f>D16-14354844.31-8268781</f>
        <v>15000.549999998882</v>
      </c>
      <c r="E17" s="12">
        <f>E16-19253145-50000-180000-441000-71537-12238-7715250-150000</f>
        <v>88045796.939999998</v>
      </c>
      <c r="F17" s="12">
        <f>873529.6-180000-441000-12238-150000</f>
        <v>90291.599999999977</v>
      </c>
      <c r="I17" s="12"/>
    </row>
    <row r="18" spans="1:9" ht="38.25">
      <c r="A18" s="7">
        <v>208400</v>
      </c>
      <c r="B18" s="8" t="s">
        <v>14</v>
      </c>
      <c r="C18" s="11">
        <f t="shared" si="0"/>
        <v>0</v>
      </c>
      <c r="D18" s="12">
        <f>-7816292-99196+180000-3354589-46000+42817-60000</f>
        <v>-11153260</v>
      </c>
      <c r="E18" s="12">
        <f>7816292+99196-180000+3354589+46000-42817+60000</f>
        <v>11153260</v>
      </c>
      <c r="F18" s="12">
        <f>7816292+99196-180000+3354589+46000-42817+60000</f>
        <v>11153260</v>
      </c>
    </row>
    <row r="19" spans="1:9">
      <c r="A19" s="5">
        <v>600000</v>
      </c>
      <c r="B19" s="6" t="s">
        <v>15</v>
      </c>
      <c r="C19" s="9">
        <f t="shared" si="0"/>
        <v>50496795.310000002</v>
      </c>
      <c r="D19" s="10">
        <v>11470365.310000001</v>
      </c>
      <c r="E19" s="10">
        <v>39026430</v>
      </c>
      <c r="F19" s="10">
        <v>11936498</v>
      </c>
    </row>
    <row r="20" spans="1:9" ht="25.5">
      <c r="A20" s="5">
        <v>601000</v>
      </c>
      <c r="B20" s="6" t="s">
        <v>8</v>
      </c>
      <c r="C20" s="9">
        <f t="shared" si="0"/>
        <v>0</v>
      </c>
      <c r="D20" s="10">
        <f>D21+D22</f>
        <v>0</v>
      </c>
      <c r="E20" s="10">
        <f t="shared" ref="E20" si="3">E21+E22</f>
        <v>0</v>
      </c>
      <c r="F20" s="10">
        <f t="shared" ref="F20" si="4">F21+F22</f>
        <v>0</v>
      </c>
    </row>
    <row r="21" spans="1:9">
      <c r="A21" s="7">
        <v>601110</v>
      </c>
      <c r="B21" s="8" t="s">
        <v>9</v>
      </c>
      <c r="C21" s="11">
        <f t="shared" si="0"/>
        <v>135000000</v>
      </c>
      <c r="D21" s="12">
        <v>10000000</v>
      </c>
      <c r="E21" s="12">
        <v>125000000</v>
      </c>
      <c r="F21" s="12">
        <v>0</v>
      </c>
    </row>
    <row r="22" spans="1:9">
      <c r="A22" s="7">
        <v>601210</v>
      </c>
      <c r="B22" s="8" t="s">
        <v>10</v>
      </c>
      <c r="C22" s="11">
        <f t="shared" si="0"/>
        <v>-135000000</v>
      </c>
      <c r="D22" s="12">
        <v>-10000000</v>
      </c>
      <c r="E22" s="12">
        <v>-125000000</v>
      </c>
      <c r="F22" s="12">
        <v>0</v>
      </c>
    </row>
    <row r="23" spans="1:9">
      <c r="A23" s="5">
        <v>602000</v>
      </c>
      <c r="B23" s="6" t="s">
        <v>16</v>
      </c>
      <c r="C23" s="9">
        <f t="shared" si="0"/>
        <v>50496795.310000002</v>
      </c>
      <c r="D23" s="10">
        <f>D24-D25+D26</f>
        <v>11470365.310000002</v>
      </c>
      <c r="E23" s="10">
        <f t="shared" ref="E23:F23" si="5">E24-E25+E26</f>
        <v>39026430</v>
      </c>
      <c r="F23" s="10">
        <f t="shared" si="5"/>
        <v>11936498</v>
      </c>
    </row>
    <row r="24" spans="1:9">
      <c r="A24" s="7">
        <v>602100</v>
      </c>
      <c r="B24" s="8" t="s">
        <v>12</v>
      </c>
      <c r="C24" s="11">
        <f t="shared" si="0"/>
        <v>138557592.80000001</v>
      </c>
      <c r="D24" s="12">
        <v>22638625.859999999</v>
      </c>
      <c r="E24" s="12">
        <v>115918966.94</v>
      </c>
      <c r="F24" s="12">
        <v>873529.6</v>
      </c>
    </row>
    <row r="25" spans="1:9">
      <c r="A25" s="7">
        <v>602200</v>
      </c>
      <c r="B25" s="8" t="s">
        <v>13</v>
      </c>
      <c r="C25" s="11">
        <f t="shared" si="0"/>
        <v>88060797.489999995</v>
      </c>
      <c r="D25" s="12">
        <f>D24-14354844.31-8268781</f>
        <v>15000.549999998882</v>
      </c>
      <c r="E25" s="12">
        <f>E24-19253145-50000-180000-441000-71537-12238-7715250-150000</f>
        <v>88045796.939999998</v>
      </c>
      <c r="F25" s="12">
        <f>873529.6-180000-441000-12238-150000</f>
        <v>90291.599999999977</v>
      </c>
    </row>
    <row r="26" spans="1:9" ht="38.25">
      <c r="A26" s="7">
        <v>602400</v>
      </c>
      <c r="B26" s="8" t="s">
        <v>14</v>
      </c>
      <c r="C26" s="11">
        <f t="shared" si="0"/>
        <v>0</v>
      </c>
      <c r="D26" s="12">
        <f>-7816292-99196+180000-3354589-46000+42817-60000</f>
        <v>-11153260</v>
      </c>
      <c r="E26" s="12">
        <f>7816292+99196-180000+3354589+46000-42817+60000</f>
        <v>11153260</v>
      </c>
      <c r="F26" s="12">
        <f>7816292+99196-180000+3354589+46000-42817+60000</f>
        <v>11153260</v>
      </c>
    </row>
    <row r="29" spans="1:9">
      <c r="B29" s="2" t="s">
        <v>20</v>
      </c>
      <c r="E29" s="2" t="s">
        <v>19</v>
      </c>
    </row>
    <row r="30" spans="1:9">
      <c r="C30" s="13">
        <f>C11-C19</f>
        <v>0</v>
      </c>
      <c r="D30" s="13">
        <f>D11-D19</f>
        <v>0</v>
      </c>
      <c r="E30" s="13">
        <f>E11-E19</f>
        <v>0</v>
      </c>
      <c r="F30" s="13">
        <f>F11-F19</f>
        <v>0</v>
      </c>
    </row>
    <row r="31" spans="1:9">
      <c r="C31" s="13">
        <f>C13+C14+C16-C17+C18-C11</f>
        <v>0</v>
      </c>
      <c r="D31" s="13">
        <f t="shared" ref="D31:E31" si="6">D13+D14+D16-D17+D18-D11</f>
        <v>0</v>
      </c>
      <c r="E31" s="13">
        <f t="shared" si="6"/>
        <v>0</v>
      </c>
      <c r="F31" s="13">
        <f>F13+F14+F16-F17+F18-F11</f>
        <v>0</v>
      </c>
    </row>
    <row r="32" spans="1:9">
      <c r="C32" s="13">
        <f>C21+C22+C24-C25+C26-C19</f>
        <v>0</v>
      </c>
      <c r="D32" s="13">
        <f t="shared" ref="D32:F32" si="7">D21+D22+D24-D25+D26-D19</f>
        <v>0</v>
      </c>
      <c r="E32" s="13">
        <f t="shared" si="7"/>
        <v>0</v>
      </c>
      <c r="F32" s="13">
        <f t="shared" si="7"/>
        <v>0</v>
      </c>
    </row>
    <row r="35" spans="3:6">
      <c r="C35" s="13">
        <f>C34-C11</f>
        <v>-50496795.310000002</v>
      </c>
      <c r="D35" s="13">
        <f t="shared" ref="D35:F35" si="8">D34-D11</f>
        <v>-11470365.310000001</v>
      </c>
      <c r="E35" s="13">
        <f t="shared" si="8"/>
        <v>-39026430</v>
      </c>
      <c r="F35" s="13">
        <f t="shared" si="8"/>
        <v>-11936498</v>
      </c>
    </row>
    <row r="39" spans="3:6">
      <c r="D39" s="13">
        <f>D16-D17</f>
        <v>22623625.310000002</v>
      </c>
      <c r="E39" s="13">
        <f t="shared" ref="E39:F39" si="9">E16-E17</f>
        <v>27873170</v>
      </c>
      <c r="F39" s="13">
        <f t="shared" si="9"/>
        <v>783238</v>
      </c>
    </row>
    <row r="40" spans="3:6">
      <c r="D40" s="13">
        <f>D24-D25</f>
        <v>22623625.310000002</v>
      </c>
      <c r="E40" s="13">
        <f t="shared" ref="E40:F40" si="10">E24-E25</f>
        <v>27873170</v>
      </c>
      <c r="F40" s="13">
        <f t="shared" si="10"/>
        <v>783238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dcterms:created xsi:type="dcterms:W3CDTF">2017-05-04T05:53:03Z</dcterms:created>
  <dcterms:modified xsi:type="dcterms:W3CDTF">2017-09-22T09:01:07Z</dcterms:modified>
</cp:coreProperties>
</file>