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6608" windowHeight="9432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E12" i="1"/>
  <c r="F12"/>
  <c r="D12"/>
  <c r="E18"/>
  <c r="F18"/>
  <c r="D18"/>
  <c r="E22"/>
  <c r="F22"/>
  <c r="D22"/>
  <c r="E26"/>
  <c r="F26"/>
  <c r="D26"/>
  <c r="E27"/>
  <c r="F27"/>
  <c r="E28"/>
  <c r="F28"/>
  <c r="D28"/>
  <c r="D27"/>
  <c r="F20"/>
  <c r="E20"/>
  <c r="D20"/>
  <c r="E14" l="1"/>
  <c r="C13"/>
  <c r="C29" l="1"/>
  <c r="C28"/>
  <c r="C27"/>
  <c r="C26"/>
  <c r="C25"/>
  <c r="C24"/>
  <c r="C23"/>
  <c r="C22"/>
  <c r="C21"/>
  <c r="C20"/>
  <c r="C19"/>
  <c r="C18"/>
  <c r="C17"/>
  <c r="C16"/>
  <c r="C15"/>
  <c r="C14"/>
  <c r="C12"/>
  <c r="C11"/>
</calcChain>
</file>

<file path=xl/sharedStrings.xml><?xml version="1.0" encoding="utf-8"?>
<sst xmlns="http://schemas.openxmlformats.org/spreadsheetml/2006/main" count="33" uniqueCount="24">
  <si>
    <t>Додаток №2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</si>
  <si>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</si>
  <si>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</si>
  <si>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</si>
  <si>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</si>
  <si>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</si>
  <si>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</si>
  <si>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</si>
  <si>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</si>
  <si>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залишків коштів на рахунках бюджетних установ</t>
  </si>
  <si>
    <t>На початок періоду</t>
  </si>
  <si>
    <t>Зміни обсягів депозитів і цінних паперів, що використовуються для управління ліквідністю</t>
  </si>
  <si>
    <t>Повернення бюджетних коштів з депозитів</t>
  </si>
  <si>
    <t>Розміщення бюджетних коштів на депозитах</t>
  </si>
  <si>
    <t>Фінансування за рахунок зміни залишків коштів бюджетів</t>
  </si>
  <si>
    <t>На кінець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</si>
  <si>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</si>
  <si>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</si>
  <si>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</si>
  <si>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до рішення Зеленодольської міської ради</t>
  </si>
  <si>
    <t>від 26 жовтня 2016 року №287</t>
  </si>
  <si>
    <t>Секретар міської ради</t>
  </si>
  <si>
    <t>О.М.Ярошенко</t>
  </si>
  <si>
    <t>Фінансування  бюджету Зеленодольської міської ради на 2016 рік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</si>
</sst>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activeCell="E11" sqref="E11"/>
    </sheetView>
  </sheetViews>
  <sheetFormatPr defaultRowHeight="13.8"/>
  <cols>
    <col min="1" max="1" width="11.33203125" customWidth="1"/>
    <col min="2" max="2" width="41" customWidth="1"/>
    <col min="3" max="3" width="14.6640625" customWidth="1"/>
    <col min="4" max="6" width="14.109375" customWidth="1"/>
  </cols>
  <sheetData>
    <row r="1" spans="1:6">
      <c r="D1" t="s">
        <v>0</v>
      </c>
    </row>
    <row r="2" spans="1:6">
      <c r="D2" t="s">
        <v>19</v>
      </c>
    </row>
    <row r="3" spans="1:6">
      <c r="D3" t="s">
        <v>20</v>
      </c>
    </row>
    <row r="5" spans="1:6">
      <c r="A5" s="13" t="s">
        <v>23</v>
      </c>
      <c r="B5" s="14"/>
      <c r="C5" s="14"/>
      <c r="D5" s="14"/>
      <c r="E5" s="14"/>
      <c r="F5" s="14"/>
    </row>
    <row r="6" spans="1:6">
      <c r="F6" s="1" t="s">
        <v>1</v>
      </c>
    </row>
    <row r="7" spans="1:6">
      <c r="A7" s="15" t="s">
        <v>2</v>
      </c>
      <c r="B7" s="15" t="s">
        <v>3</v>
      </c>
      <c r="C7" s="16" t="s">
        <v>4</v>
      </c>
      <c r="D7" s="15" t="s">
        <v>5</v>
      </c>
      <c r="E7" s="15" t="s">
        <v>6</v>
      </c>
      <c r="F7" s="15"/>
    </row>
    <row r="8" spans="1:6">
      <c r="A8" s="15"/>
      <c r="B8" s="15"/>
      <c r="C8" s="15"/>
      <c r="D8" s="15"/>
      <c r="E8" s="15" t="s">
        <v>4</v>
      </c>
      <c r="F8" s="15" t="s">
        <v>7</v>
      </c>
    </row>
    <row r="9" spans="1:6">
      <c r="A9" s="15"/>
      <c r="B9" s="15"/>
      <c r="C9" s="15"/>
      <c r="D9" s="15"/>
      <c r="E9" s="15"/>
      <c r="F9" s="15"/>
    </row>
    <row r="10" spans="1:6">
      <c r="A10" s="3">
        <v>1</v>
      </c>
      <c r="B10" s="3">
        <v>2</v>
      </c>
      <c r="C10" s="4">
        <v>3</v>
      </c>
      <c r="D10" s="3">
        <v>4</v>
      </c>
      <c r="E10" s="3">
        <v>5</v>
      </c>
      <c r="F10" s="3">
        <v>6</v>
      </c>
    </row>
    <row r="11" spans="1:6">
      <c r="A11" s="5">
        <v>200000</v>
      </c>
      <c r="B11" s="6" t="s">
        <v>8</v>
      </c>
      <c r="C11" s="7">
        <f t="shared" ref="C11:C29" si="0">D11+E11</f>
        <v>66323919.469999999</v>
      </c>
      <c r="D11" s="8">
        <v>-14839323.52</v>
      </c>
      <c r="E11" s="8">
        <v>81163242.989999995</v>
      </c>
      <c r="F11" s="8">
        <v>24044147.52</v>
      </c>
    </row>
    <row r="12" spans="1:6" ht="27.6">
      <c r="A12" s="5">
        <v>205000</v>
      </c>
      <c r="B12" s="6" t="s">
        <v>9</v>
      </c>
      <c r="C12" s="7">
        <f t="shared" si="0"/>
        <v>3052.4700000000012</v>
      </c>
      <c r="D12" s="8">
        <f>D13-D14</f>
        <v>0</v>
      </c>
      <c r="E12" s="8">
        <f t="shared" ref="E12:F12" si="1">E13-E14</f>
        <v>3052.4700000000012</v>
      </c>
      <c r="F12" s="8">
        <f t="shared" si="1"/>
        <v>0</v>
      </c>
    </row>
    <row r="13" spans="1:6">
      <c r="A13" s="9">
        <v>205100</v>
      </c>
      <c r="B13" s="10" t="s">
        <v>10</v>
      </c>
      <c r="C13" s="11">
        <f t="shared" ref="C13" si="2">D13+E13</f>
        <v>264046.56</v>
      </c>
      <c r="D13" s="12">
        <v>0</v>
      </c>
      <c r="E13" s="12">
        <v>264046.56</v>
      </c>
      <c r="F13" s="12">
        <v>0</v>
      </c>
    </row>
    <row r="14" spans="1:6">
      <c r="A14" s="9">
        <v>205200</v>
      </c>
      <c r="B14" s="10" t="s">
        <v>15</v>
      </c>
      <c r="C14" s="11">
        <f t="shared" si="0"/>
        <v>260994.09</v>
      </c>
      <c r="D14" s="12">
        <v>0</v>
      </c>
      <c r="E14" s="12">
        <f>E13-3052.47</f>
        <v>260994.09</v>
      </c>
      <c r="F14" s="12">
        <v>0</v>
      </c>
    </row>
    <row r="15" spans="1:6" ht="27.6">
      <c r="A15" s="5">
        <v>206000</v>
      </c>
      <c r="B15" s="6" t="s">
        <v>11</v>
      </c>
      <c r="C15" s="7">
        <f t="shared" si="0"/>
        <v>0</v>
      </c>
      <c r="D15" s="8">
        <v>0</v>
      </c>
      <c r="E15" s="8">
        <v>0</v>
      </c>
      <c r="F15" s="8">
        <v>0</v>
      </c>
    </row>
    <row r="16" spans="1:6">
      <c r="A16" s="9">
        <v>206110</v>
      </c>
      <c r="B16" s="10" t="s">
        <v>12</v>
      </c>
      <c r="C16" s="11">
        <f t="shared" si="0"/>
        <v>98000000</v>
      </c>
      <c r="D16" s="12">
        <v>17000000</v>
      </c>
      <c r="E16" s="12">
        <v>81000000</v>
      </c>
      <c r="F16" s="12">
        <v>0</v>
      </c>
    </row>
    <row r="17" spans="1:6">
      <c r="A17" s="9">
        <v>206210</v>
      </c>
      <c r="B17" s="10" t="s">
        <v>13</v>
      </c>
      <c r="C17" s="11">
        <f t="shared" si="0"/>
        <v>-98000000</v>
      </c>
      <c r="D17" s="12">
        <v>-17000000</v>
      </c>
      <c r="E17" s="12">
        <v>-81000000</v>
      </c>
      <c r="F17" s="12">
        <v>0</v>
      </c>
    </row>
    <row r="18" spans="1:6" ht="27.6">
      <c r="A18" s="5">
        <v>208000</v>
      </c>
      <c r="B18" s="6" t="s">
        <v>14</v>
      </c>
      <c r="C18" s="7">
        <f t="shared" si="0"/>
        <v>66320867</v>
      </c>
      <c r="D18" s="8">
        <f>D19-D20+D21</f>
        <v>-14839323.52</v>
      </c>
      <c r="E18" s="8">
        <f t="shared" ref="E18:F18" si="3">E19-E20+E21</f>
        <v>81160190.519999996</v>
      </c>
      <c r="F18" s="8">
        <f t="shared" si="3"/>
        <v>24044147.52</v>
      </c>
    </row>
    <row r="19" spans="1:6">
      <c r="A19" s="9">
        <v>208100</v>
      </c>
      <c r="B19" s="10" t="s">
        <v>10</v>
      </c>
      <c r="C19" s="11">
        <f t="shared" si="0"/>
        <v>73446425.730000004</v>
      </c>
      <c r="D19" s="12">
        <v>14244792.01</v>
      </c>
      <c r="E19" s="12">
        <v>59201633.719999999</v>
      </c>
      <c r="F19" s="12">
        <v>61387.81</v>
      </c>
    </row>
    <row r="20" spans="1:6">
      <c r="A20" s="9">
        <v>208200</v>
      </c>
      <c r="B20" s="10" t="s">
        <v>15</v>
      </c>
      <c r="C20" s="11">
        <f t="shared" si="0"/>
        <v>7125558.7299999986</v>
      </c>
      <c r="D20" s="12">
        <f>D19-9204824</f>
        <v>5039968.01</v>
      </c>
      <c r="E20" s="12">
        <f>E19-57116043</f>
        <v>2085590.7199999988</v>
      </c>
      <c r="F20" s="12">
        <f>F19</f>
        <v>61387.81</v>
      </c>
    </row>
    <row r="21" spans="1:6" ht="41.4">
      <c r="A21" s="9">
        <v>208400</v>
      </c>
      <c r="B21" s="10" t="s">
        <v>16</v>
      </c>
      <c r="C21" s="11">
        <f t="shared" si="0"/>
        <v>0</v>
      </c>
      <c r="D21" s="12">
        <v>-24044147.52</v>
      </c>
      <c r="E21" s="12">
        <v>24044147.52</v>
      </c>
      <c r="F21" s="12">
        <v>24044147.52</v>
      </c>
    </row>
    <row r="22" spans="1:6">
      <c r="A22" s="5">
        <v>600000</v>
      </c>
      <c r="B22" s="6" t="s">
        <v>17</v>
      </c>
      <c r="C22" s="7">
        <f t="shared" si="0"/>
        <v>66323919.469999999</v>
      </c>
      <c r="D22" s="8">
        <f>D23+D26</f>
        <v>-14839323.52</v>
      </c>
      <c r="E22" s="8">
        <f t="shared" ref="E22:F22" si="4">E23+E26</f>
        <v>81163242.989999995</v>
      </c>
      <c r="F22" s="8">
        <f t="shared" si="4"/>
        <v>24044147.52</v>
      </c>
    </row>
    <row r="23" spans="1:6" ht="27.6">
      <c r="A23" s="5">
        <v>601000</v>
      </c>
      <c r="B23" s="6" t="s">
        <v>11</v>
      </c>
      <c r="C23" s="7">
        <f t="shared" si="0"/>
        <v>0</v>
      </c>
      <c r="D23" s="8">
        <v>0</v>
      </c>
      <c r="E23" s="8">
        <v>0</v>
      </c>
      <c r="F23" s="8">
        <v>0</v>
      </c>
    </row>
    <row r="24" spans="1:6">
      <c r="A24" s="9">
        <v>601110</v>
      </c>
      <c r="B24" s="10" t="s">
        <v>12</v>
      </c>
      <c r="C24" s="11">
        <f t="shared" si="0"/>
        <v>98000000</v>
      </c>
      <c r="D24" s="12">
        <v>17000000</v>
      </c>
      <c r="E24" s="12">
        <v>81000000</v>
      </c>
      <c r="F24" s="12">
        <v>0</v>
      </c>
    </row>
    <row r="25" spans="1:6">
      <c r="A25" s="9">
        <v>601210</v>
      </c>
      <c r="B25" s="10" t="s">
        <v>13</v>
      </c>
      <c r="C25" s="11">
        <f t="shared" si="0"/>
        <v>-98000000</v>
      </c>
      <c r="D25" s="12">
        <v>-17000000</v>
      </c>
      <c r="E25" s="12">
        <v>-81000000</v>
      </c>
      <c r="F25" s="12">
        <v>0</v>
      </c>
    </row>
    <row r="26" spans="1:6">
      <c r="A26" s="5">
        <v>602000</v>
      </c>
      <c r="B26" s="6" t="s">
        <v>18</v>
      </c>
      <c r="C26" s="7">
        <f t="shared" si="0"/>
        <v>66323919.469999999</v>
      </c>
      <c r="D26" s="8">
        <f>D27-D28+D29</f>
        <v>-14839323.52</v>
      </c>
      <c r="E26" s="8">
        <f t="shared" ref="E26:F26" si="5">E27-E28+E29</f>
        <v>81163242.989999995</v>
      </c>
      <c r="F26" s="8">
        <f t="shared" si="5"/>
        <v>24044147.52</v>
      </c>
    </row>
    <row r="27" spans="1:6">
      <c r="A27" s="9">
        <v>602100</v>
      </c>
      <c r="B27" s="10" t="s">
        <v>10</v>
      </c>
      <c r="C27" s="11">
        <f t="shared" si="0"/>
        <v>73710472.290000007</v>
      </c>
      <c r="D27" s="12">
        <f>D19+D13</f>
        <v>14244792.01</v>
      </c>
      <c r="E27" s="12">
        <f t="shared" ref="E27:F27" si="6">E19+E13</f>
        <v>59465680.280000001</v>
      </c>
      <c r="F27" s="12">
        <f t="shared" si="6"/>
        <v>61387.81</v>
      </c>
    </row>
    <row r="28" spans="1:6">
      <c r="A28" s="9">
        <v>602200</v>
      </c>
      <c r="B28" s="10" t="s">
        <v>15</v>
      </c>
      <c r="C28" s="11">
        <f t="shared" si="0"/>
        <v>7386552.8199999984</v>
      </c>
      <c r="D28" s="12">
        <f>D20+D14</f>
        <v>5039968.01</v>
      </c>
      <c r="E28" s="12">
        <f t="shared" ref="E28:F28" si="7">E20+E14</f>
        <v>2346584.8099999987</v>
      </c>
      <c r="F28" s="12">
        <f t="shared" si="7"/>
        <v>61387.81</v>
      </c>
    </row>
    <row r="29" spans="1:6" ht="41.4">
      <c r="A29" s="9">
        <v>602400</v>
      </c>
      <c r="B29" s="10" t="s">
        <v>16</v>
      </c>
      <c r="C29" s="11">
        <f t="shared" si="0"/>
        <v>0</v>
      </c>
      <c r="D29" s="12">
        <v>-24044147.52</v>
      </c>
      <c r="E29" s="12">
        <v>24044147.52</v>
      </c>
      <c r="F29" s="12">
        <v>24044147.52</v>
      </c>
    </row>
    <row r="32" spans="1:6">
      <c r="B32" s="2" t="s">
        <v>21</v>
      </c>
      <c r="E32" s="2" t="s">
        <v>22</v>
      </c>
    </row>
  </sheetData>
  <mergeCells count="8">
    <mergeCell ref="A5:F5"/>
    <mergeCell ref="A7:A9"/>
    <mergeCell ref="B7:B9"/>
    <mergeCell ref="C7:C9"/>
    <mergeCell ref="D7:D9"/>
    <mergeCell ref="E7:F7"/>
    <mergeCell ref="E8:E9"/>
    <mergeCell ref="F8:F9"/>
  </mergeCells>
  <pageMargins left="0.59055118110236204" right="0.59055118110236204" top="0.39370078740157499" bottom="0.39370078740157499" header="0" footer="0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delux</dc:creator>
  <cp:lastModifiedBy>uzer</cp:lastModifiedBy>
  <cp:lastPrinted>2016-10-31T16:44:47Z</cp:lastPrinted>
  <dcterms:created xsi:type="dcterms:W3CDTF">2016-10-31T07:34:51Z</dcterms:created>
  <dcterms:modified xsi:type="dcterms:W3CDTF">2016-10-31T16:44:51Z</dcterms:modified>
</cp:coreProperties>
</file>