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Лист1!$A$1:$E$125</definedName>
  </definedNames>
  <calcPr calcId="125725"/>
</workbook>
</file>

<file path=xl/calcChain.xml><?xml version="1.0" encoding="utf-8"?>
<calcChain xmlns="http://schemas.openxmlformats.org/spreadsheetml/2006/main">
  <c r="F24" i="1"/>
  <c r="E78"/>
  <c r="E122"/>
  <c r="E79" s="1"/>
  <c r="C7"/>
  <c r="F80" s="1"/>
  <c r="E123" l="1"/>
  <c r="F122"/>
  <c r="E80"/>
</calcChain>
</file>

<file path=xl/sharedStrings.xml><?xml version="1.0" encoding="utf-8"?>
<sst xmlns="http://schemas.openxmlformats.org/spreadsheetml/2006/main" count="259" uniqueCount="157">
  <si>
    <t>Найменування</t>
  </si>
  <si>
    <t>Установа</t>
  </si>
  <si>
    <t>КФК</t>
  </si>
  <si>
    <t>КЕКВ</t>
  </si>
  <si>
    <t>сума</t>
  </si>
  <si>
    <t>Виконком ЗМР</t>
  </si>
  <si>
    <t>О10116</t>
  </si>
  <si>
    <t>О70201</t>
  </si>
  <si>
    <t>Загальний фонд</t>
  </si>
  <si>
    <t>Спеціальний фонд</t>
  </si>
  <si>
    <t>Зеленодольський центр ПМСД</t>
  </si>
  <si>
    <t>О80800</t>
  </si>
  <si>
    <t>ДНЗ "Росинка"</t>
  </si>
  <si>
    <t>О70101</t>
  </si>
  <si>
    <t>ДНЗ "Журавка"</t>
  </si>
  <si>
    <t>ДНЗ "Попелюшка"</t>
  </si>
  <si>
    <t>Бібл для дорослих</t>
  </si>
  <si>
    <t>Бібл Мар ян</t>
  </si>
  <si>
    <t>Арлі</t>
  </si>
  <si>
    <t>О70401</t>
  </si>
  <si>
    <t>О70301</t>
  </si>
  <si>
    <t>Передача коштів до спеціального фонду</t>
  </si>
  <si>
    <t>Разом видатки</t>
  </si>
  <si>
    <t>Разом по загальному фонду</t>
  </si>
  <si>
    <t>код</t>
  </si>
  <si>
    <t xml:space="preserve">найменування 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</si>
  <si>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</si>
  <si>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Збільшити видатки на заходи</t>
  </si>
  <si>
    <t>Збільшити план видатків за рахунок передачі коштів із загального фонду до бюджету розвитку спеціального фонду</t>
  </si>
  <si>
    <t>Разом</t>
  </si>
  <si>
    <t>Внести зміни до плану видатків загального фонду</t>
  </si>
  <si>
    <t>Заступник міського голови з фінансових питань                                                       Л.Ф.Чудак</t>
  </si>
  <si>
    <t>Внести зміни до плану доходів у зв'язку з перевиконанням :</t>
  </si>
  <si>
    <t>Включити заходи</t>
  </si>
  <si>
    <t>Придбання дверей</t>
  </si>
  <si>
    <t>Придбання забору для огорожі будівлі по вул.Енергетична,10</t>
  </si>
  <si>
    <t>Рятувальний пост</t>
  </si>
  <si>
    <t>Придбання матеріалів для ремонту</t>
  </si>
  <si>
    <t>Виготовлення технічного паспорту на будівлі</t>
  </si>
  <si>
    <t>Водопроводно-каналізаційне господарство</t>
  </si>
  <si>
    <t>Послуга з приєднання електроустановок підвідного водоводу с.В.Костромка до електричних мереж</t>
  </si>
  <si>
    <t>придбання електросушарок</t>
  </si>
  <si>
    <t>Внески до статутного капіталу КП "Зеленодольський міський водоканал"</t>
  </si>
  <si>
    <t>ДЮСШ</t>
  </si>
  <si>
    <t>Зеленодольська ЗШ 1</t>
  </si>
  <si>
    <t>Придбання меблів для їдальні</t>
  </si>
  <si>
    <t>Придбання електрорушників</t>
  </si>
  <si>
    <t>Придбання госптоварів</t>
  </si>
  <si>
    <t>Придбання деззасобів</t>
  </si>
  <si>
    <t>Придбання медикаментів та дезактину</t>
  </si>
  <si>
    <t>Дошкільні навчальні заклади (6)</t>
  </si>
  <si>
    <t>Пломбування лічильників</t>
  </si>
  <si>
    <t>Загальноосвітні школи ( 6)</t>
  </si>
  <si>
    <t>АРЛІ</t>
  </si>
  <si>
    <t>Зеленодольський ЦПР</t>
  </si>
  <si>
    <t>Придбання періодичних видань</t>
  </si>
  <si>
    <t>Придбання вікон</t>
  </si>
  <si>
    <t>Придбання комп ютерів для амбулаторій 2 * 12600</t>
  </si>
  <si>
    <t>Придбання багатофункціональних пристроїв для амбулаторій 2*4500</t>
  </si>
  <si>
    <t>Придбання шин</t>
  </si>
  <si>
    <t>Бібліотека с.Мар янське</t>
  </si>
  <si>
    <t xml:space="preserve">Придбання бібліотечних фондів (книг та періодичних видань) </t>
  </si>
  <si>
    <t>Послуги передплати</t>
  </si>
  <si>
    <t>відрядження</t>
  </si>
  <si>
    <t>Придбання обладнання для охоронної сигналізації</t>
  </si>
  <si>
    <t>Послуги з монтажно-налагоджувальних робіт з влаштування сигналізації</t>
  </si>
  <si>
    <t>Придбання забору для огорожі будівлі ЗШ № 1</t>
  </si>
  <si>
    <t>ЗШ № 1</t>
  </si>
  <si>
    <t>Внески до статутного капіталу КП "Мар'янське-2"</t>
  </si>
  <si>
    <t>Модернізація екскаватора і придбання обладнання для прибирання снігу</t>
  </si>
  <si>
    <t>Проектні роботи з реконструкції будівлі бібліотеки с. Мар'янське</t>
  </si>
  <si>
    <t>Реконструкція будівлі бібліотеки с. Мар'янське</t>
  </si>
  <si>
    <t>Проектні роботи з капітального ремонту будівлі Мар'янської ЗШ № 1</t>
  </si>
  <si>
    <t>Ремонт доріг</t>
  </si>
  <si>
    <t>Підсипання дорожнього покриття шлаком с.Мар'янське вул.Краснобаєва</t>
  </si>
  <si>
    <t>Проектні роботи з капітального ремонту будівлі клубу с.Мар'янське</t>
  </si>
  <si>
    <t>Капітальний ремонт будівлі клубу с.Мар'янське</t>
  </si>
  <si>
    <t>Придбання канцтоварів</t>
  </si>
  <si>
    <t>Ремонт обладнання</t>
  </si>
  <si>
    <t>Придбання запчастин</t>
  </si>
  <si>
    <t>Послуги "Апостолівських новин"</t>
  </si>
  <si>
    <t>Придбання ноутбуку для виїздних прийомів спеціаліста РАГС</t>
  </si>
  <si>
    <t>Госптовари</t>
  </si>
  <si>
    <t>ЗШ № 2</t>
  </si>
  <si>
    <t xml:space="preserve">Придбання ноутбуку  </t>
  </si>
  <si>
    <t xml:space="preserve"> заходи економ. розвитку </t>
  </si>
  <si>
    <t>Реконструкція адмінбудівлі с.В.Костромка "Заміна вузла обліку в будівлі с.В.Клстромка (офіс)</t>
  </si>
  <si>
    <t>Капітальний ремонт будівлі Палацу культури "Ювілейний"</t>
  </si>
  <si>
    <t>Капітальний ремонт будівлі будинку культури с.Мар'янське</t>
  </si>
  <si>
    <t>Придбання періодичних видань для бібліотек м.Зеленодольськ</t>
  </si>
  <si>
    <t>Придбання книг для бібліотек м.Зеленодольськ</t>
  </si>
  <si>
    <t>Придбання багатофункціонального пристою</t>
  </si>
  <si>
    <t xml:space="preserve">Реконструкція нежитлової будівлі Центру позашкільної роботи по вул.Енергетична,10  </t>
  </si>
  <si>
    <t>Придбання багатофункціонального пристрою для апарату управління с.В.Костромка</t>
  </si>
  <si>
    <t>Здійснити перерозподіл коштів</t>
  </si>
  <si>
    <t>Мар'янська ЗШ І ступеня</t>
  </si>
  <si>
    <t>Придбання екрану</t>
  </si>
  <si>
    <t>Придбання проектору</t>
  </si>
  <si>
    <t>Великокостромська ЗШ</t>
  </si>
  <si>
    <t>Придбання каналізаційних труб</t>
  </si>
  <si>
    <t>Придбання кутової шлифовальної машини (болгарки)</t>
  </si>
  <si>
    <t>Придбання зварювального апарату</t>
  </si>
  <si>
    <t>Придбання візка господарського</t>
  </si>
  <si>
    <t>Плата за розміщення тимчасово вільних коштів місцевих бюджетів </t>
  </si>
  <si>
    <t>Заміна вікон в нежитловому приміщенні житлового будинку по вул.Леніна,6 45000, заміна пожежних гідрантів - 7990 грн.</t>
  </si>
  <si>
    <t>Інші видатки на соціальний захист населення</t>
  </si>
  <si>
    <t>Матеріальна допомога населенню</t>
  </si>
  <si>
    <t>О90412</t>
  </si>
  <si>
    <t>Придбання двигуна на човен для супроводу учнів на навчальних заняттях</t>
  </si>
  <si>
    <t>Отримання технічних умов для підключення до мереж енергопостачання мереж вуличного освітлення с. Мар'янське</t>
  </si>
  <si>
    <t>Отримання технічних умов для підключення до мереж енергопостачання мереж вуличного освітлення с. Велика Костромка</t>
  </si>
  <si>
    <t>Святкування Дня села Велика Костромка (придбання фейерверків)</t>
  </si>
  <si>
    <t>Придбання комплектів шкільного одягу для дітей пільгових категорій</t>
  </si>
  <si>
    <t>О70802</t>
  </si>
  <si>
    <t>Землеустрій</t>
  </si>
  <si>
    <t>Підсипання дорожнього покриття шлаком с.Мар'янське вул.Степова</t>
  </si>
  <si>
    <t>Оплата навчання лікаря ЗПСЛ</t>
  </si>
  <si>
    <t xml:space="preserve">Збльшити план доходів по екологічному податку </t>
  </si>
  <si>
    <t>Включити заходи екол.програми</t>
  </si>
  <si>
    <t>Мар'янська ЗШ №1</t>
  </si>
  <si>
    <t xml:space="preserve">Послуги з ремонту системи каналізації Мар'янської  ЗШ № 1 </t>
  </si>
  <si>
    <t>Придбання сигналізатора газу для старостату с.Мар'янське</t>
  </si>
  <si>
    <t>Разом спецфонд</t>
  </si>
  <si>
    <t>Мар'янська ЗШ №2</t>
  </si>
  <si>
    <t>Технічне обслуговування газових котлів</t>
  </si>
  <si>
    <t>Виготовлення проекту землеустрою щодо відведення земельної ділянки у комунальну власність (Мар'янська ЗШ № 1 - 10000, Мар'янська ЗШ № 2 -10000 грн., Мар'янська ПШ - 10000, школа мистецтв - 10000 грн., ЗЦПР - 10000 грн., старовинні поховання на мису с.Мар'янське-8000)</t>
  </si>
  <si>
    <t>Розробка проекту реконструкції вуличного освітлення с.М.Костромка</t>
  </si>
  <si>
    <t>Придбання мячів, скакалок</t>
  </si>
  <si>
    <t>Благоустрій</t>
  </si>
  <si>
    <t xml:space="preserve">Встановлення на території с.Мар'янське дорожних знаків 14, встановлення на території с.Велика Костромка дорожних знаків 11, разом 25 </t>
  </si>
  <si>
    <t>Включити заходи «Придбання спортивного комплексу ( з кільцем баскетбольним, брусами, руко ходами, тренажерами вуличними, турниками)</t>
  </si>
  <si>
    <t xml:space="preserve">За проектом «Місто своїми руками» </t>
  </si>
  <si>
    <t>Виключити захід «Придбання спортивного комплексу с.М.Костромка на суму 27860 грн.</t>
  </si>
  <si>
    <t xml:space="preserve">Придбання столу тенісного всепогодного вологостійкого </t>
  </si>
  <si>
    <t>Розробка робочого проекту реконструкції будівлі Зеленодольського ПМСД</t>
  </si>
  <si>
    <t xml:space="preserve">Придбання табличок з назвами вулиць для с. В.Костромка, М.Костромка, Мар'янське </t>
  </si>
  <si>
    <t xml:space="preserve">Постачання газу для опалення 55635 куб.м * 9,016 </t>
  </si>
  <si>
    <t xml:space="preserve">Постачання газу для опалення 21635 куб.м * 9,016 </t>
  </si>
  <si>
    <t>Придбання пилососу</t>
  </si>
  <si>
    <t>Придбання медикаментів для пільгової категорії</t>
  </si>
  <si>
    <t>придбання більярду для будинку культури с.Мар'янське</t>
  </si>
  <si>
    <t>Придбання хореографічного станку для Зеленодольського ЦПР</t>
  </si>
  <si>
    <t>Придбання службового автомобілю</t>
  </si>
  <si>
    <t>Придбання лінолеуму, плінтусів, дзеркал</t>
  </si>
  <si>
    <t>Інструментальне обстеження будівель і споруд</t>
  </si>
  <si>
    <t>ЦПР</t>
  </si>
  <si>
    <t>Отримання технічних умов та викотовлення проекту для приєднання до електричних мереж приміщень ЦНАП Енергетична,10</t>
  </si>
  <si>
    <t>Підсипання дорожнього покриття шлаком с.Велика Костромка вул. Росяна</t>
  </si>
  <si>
    <t>Підсипання дорожнього покриття шлаком с.Велика Костромка вул. Садова</t>
  </si>
  <si>
    <t>Підсипання дорожнього покриття шлаком с.Велика Костромка вул. Зелена</t>
  </si>
  <si>
    <t>Підсипання дорожнього покриття шлаком с.Велика Костромка вул. Вільна</t>
  </si>
  <si>
    <t>Підсипання дорожнього покриття шлаком с.Велика Костромка вул. Гагаріна</t>
  </si>
  <si>
    <t>Підсипання дорожнього покриття шлаком с.М.Костромка вул.Високопільська</t>
  </si>
  <si>
    <t xml:space="preserve">Субвенція з місцевого бюджету державному бюджету на виконання програм соціально-економічного та культурного розвитку регіонів для виконання заходу "Розробка проекту укріплення берегової смуги в с.Мар'янське" </t>
  </si>
  <si>
    <t>Реконструкція адмінбудівлі с.В.Костромка "Заміна вузла обліку в будівлі с.В.Костромка (контора)</t>
  </si>
  <si>
    <t>Пояснювальна записка до рішення Зеленодольської міської ради    від  26 жовтня  2016  року №   287   «Про внесення змін до рішення Зеленодольської міської ради від 24 грудня 2015 року № 44</t>
  </si>
  <si>
    <t>Ремонт та утримання доріг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</si>
</sst>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i/>
      <sz val="11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2" fillId="0" borderId="0" xfId="0" applyFont="1" applyAlignment="1">
      <alignment wrapText="1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/>
    <xf numFmtId="0" fontId="4" fillId="0" borderId="1" xfId="0" applyFont="1" applyBorder="1" applyAlignment="1">
      <alignment wrapText="1"/>
    </xf>
    <xf numFmtId="0" fontId="5" fillId="0" borderId="1" xfId="0" applyFont="1" applyBorder="1"/>
    <xf numFmtId="0" fontId="6" fillId="0" borderId="1" xfId="0" applyFont="1" applyBorder="1"/>
    <xf numFmtId="0" fontId="5" fillId="0" borderId="3" xfId="0" applyFont="1" applyBorder="1" applyAlignment="1">
      <alignment horizontal="left" wrapText="1"/>
    </xf>
    <xf numFmtId="0" fontId="7" fillId="0" borderId="0" xfId="0" applyFont="1" applyAlignment="1">
      <alignment wrapText="1"/>
    </xf>
    <xf numFmtId="0" fontId="8" fillId="0" borderId="1" xfId="0" applyFont="1" applyBorder="1"/>
    <xf numFmtId="0" fontId="8" fillId="0" borderId="0" xfId="0" applyFont="1"/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9" fillId="0" borderId="1" xfId="0" applyFont="1" applyBorder="1"/>
    <xf numFmtId="0" fontId="10" fillId="0" borderId="1" xfId="0" applyFont="1" applyBorder="1"/>
    <xf numFmtId="0" fontId="4" fillId="0" borderId="2" xfId="0" applyFont="1" applyBorder="1"/>
    <xf numFmtId="0" fontId="4" fillId="0" borderId="4" xfId="0" applyFont="1" applyBorder="1"/>
    <xf numFmtId="0" fontId="5" fillId="0" borderId="2" xfId="0" applyFont="1" applyBorder="1"/>
    <xf numFmtId="0" fontId="4" fillId="0" borderId="2" xfId="0" applyFont="1" applyBorder="1" applyAlignment="1">
      <alignment wrapText="1"/>
    </xf>
    <xf numFmtId="0" fontId="4" fillId="0" borderId="3" xfId="0" applyFont="1" applyBorder="1"/>
    <xf numFmtId="0" fontId="4" fillId="0" borderId="5" xfId="0" applyFont="1" applyBorder="1"/>
    <xf numFmtId="0" fontId="5" fillId="0" borderId="6" xfId="0" applyFont="1" applyBorder="1"/>
    <xf numFmtId="0" fontId="10" fillId="0" borderId="1" xfId="0" applyFont="1" applyBorder="1" applyAlignment="1">
      <alignment horizontal="left"/>
    </xf>
    <xf numFmtId="0" fontId="10" fillId="0" borderId="1" xfId="0" applyFont="1" applyBorder="1" applyAlignment="1">
      <alignment horizontal="left" wrapText="1"/>
    </xf>
    <xf numFmtId="0" fontId="5" fillId="0" borderId="2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5" fillId="0" borderId="1" xfId="0" applyFont="1" applyBorder="1" applyAlignment="1">
      <alignment horizontal="left" wrapText="1"/>
    </xf>
    <xf numFmtId="0" fontId="7" fillId="0" borderId="0" xfId="0" applyFont="1" applyAlignment="1">
      <alignment horizontal="left" wrapText="1"/>
    </xf>
    <xf numFmtId="0" fontId="5" fillId="0" borderId="2" xfId="0" applyFont="1" applyBorder="1" applyAlignment="1">
      <alignment horizontal="left" wrapText="1"/>
    </xf>
    <xf numFmtId="0" fontId="5" fillId="0" borderId="4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25"/>
  <sheetViews>
    <sheetView tabSelected="1" view="pageBreakPreview" topLeftCell="A52" zoomScale="90" zoomScaleNormal="100" zoomScaleSheetLayoutView="90" workbookViewId="0">
      <selection activeCell="A63" sqref="A63"/>
    </sheetView>
  </sheetViews>
  <sheetFormatPr defaultRowHeight="14.4"/>
  <cols>
    <col min="1" max="1" width="29.77734375" customWidth="1"/>
    <col min="2" max="2" width="74.109375" customWidth="1"/>
  </cols>
  <sheetData>
    <row r="1" spans="1:10" ht="46.2" customHeight="1">
      <c r="A1" s="28" t="s">
        <v>155</v>
      </c>
      <c r="B1" s="28"/>
      <c r="C1" s="28"/>
      <c r="D1" s="28"/>
      <c r="E1" s="28"/>
      <c r="F1" s="1"/>
      <c r="G1" s="1"/>
      <c r="H1" s="1"/>
      <c r="I1" s="1"/>
      <c r="J1" s="1"/>
    </row>
    <row r="2" spans="1:10">
      <c r="A2" s="10" t="s">
        <v>8</v>
      </c>
      <c r="B2" s="1"/>
      <c r="C2" s="1"/>
      <c r="D2" s="1"/>
      <c r="E2" s="1"/>
      <c r="F2" s="1"/>
      <c r="G2" s="1"/>
      <c r="H2" s="1"/>
      <c r="I2" s="1"/>
      <c r="J2" s="1"/>
    </row>
    <row r="3" spans="1:10" ht="18" customHeight="1">
      <c r="A3" s="30" t="s">
        <v>32</v>
      </c>
      <c r="B3" s="30"/>
      <c r="C3" s="30"/>
      <c r="D3" s="30"/>
      <c r="E3" s="30"/>
      <c r="F3" s="1"/>
      <c r="G3" s="1"/>
      <c r="H3" s="1"/>
      <c r="I3" s="1"/>
      <c r="J3" s="1"/>
    </row>
    <row r="4" spans="1:10">
      <c r="A4" s="2" t="s">
        <v>24</v>
      </c>
      <c r="B4" s="2" t="s">
        <v>25</v>
      </c>
      <c r="C4" s="2" t="s">
        <v>4</v>
      </c>
      <c r="D4" s="3"/>
      <c r="E4" s="3"/>
      <c r="F4" s="1"/>
      <c r="G4" s="1"/>
      <c r="H4" s="1"/>
      <c r="I4" s="1"/>
      <c r="J4" s="1"/>
    </row>
    <row r="5" spans="1:10" ht="27.6">
      <c r="A5" s="2">
        <v>11010100</v>
      </c>
      <c r="B5" s="4" t="s">
        <v>26</v>
      </c>
      <c r="C5" s="2">
        <v>4202437</v>
      </c>
      <c r="D5" s="3"/>
      <c r="E5" s="3"/>
      <c r="F5" s="1"/>
      <c r="G5" s="1"/>
      <c r="H5" s="1"/>
      <c r="I5" s="1"/>
      <c r="J5" s="1"/>
    </row>
    <row r="6" spans="1:10">
      <c r="A6" s="2">
        <v>21050000</v>
      </c>
      <c r="B6" s="4" t="s">
        <v>103</v>
      </c>
      <c r="C6" s="2">
        <v>2032707</v>
      </c>
      <c r="D6" s="3"/>
      <c r="E6" s="3"/>
      <c r="F6" s="1"/>
      <c r="G6" s="1"/>
      <c r="H6" s="1"/>
      <c r="I6" s="1"/>
      <c r="J6" s="1"/>
    </row>
    <row r="7" spans="1:10">
      <c r="A7" s="2"/>
      <c r="B7" s="2"/>
      <c r="C7" s="2">
        <f>SUM(C5:C6)</f>
        <v>6235144</v>
      </c>
      <c r="D7" s="3"/>
      <c r="E7" s="3"/>
      <c r="F7" s="1"/>
      <c r="G7" s="1"/>
      <c r="H7" s="1"/>
      <c r="I7" s="1"/>
      <c r="J7" s="1"/>
    </row>
    <row r="8" spans="1:10">
      <c r="A8" s="27" t="s">
        <v>30</v>
      </c>
      <c r="B8" s="27"/>
      <c r="C8" s="27"/>
      <c r="D8" s="3"/>
      <c r="E8" s="3"/>
      <c r="F8" s="1"/>
      <c r="G8" s="1"/>
      <c r="H8" s="1"/>
      <c r="I8" s="1"/>
      <c r="J8" s="1"/>
    </row>
    <row r="9" spans="1:10">
      <c r="A9" s="5" t="s">
        <v>1</v>
      </c>
      <c r="B9" s="5" t="s">
        <v>0</v>
      </c>
      <c r="C9" s="5" t="s">
        <v>2</v>
      </c>
      <c r="D9" s="5" t="s">
        <v>3</v>
      </c>
      <c r="E9" s="5" t="s">
        <v>4</v>
      </c>
    </row>
    <row r="10" spans="1:10">
      <c r="A10" s="5" t="s">
        <v>5</v>
      </c>
      <c r="B10" s="5" t="s">
        <v>59</v>
      </c>
      <c r="C10" s="5" t="s">
        <v>6</v>
      </c>
      <c r="D10" s="5">
        <v>2210</v>
      </c>
      <c r="E10" s="5">
        <v>4800</v>
      </c>
    </row>
    <row r="11" spans="1:10">
      <c r="A11" s="5" t="s">
        <v>5</v>
      </c>
      <c r="B11" s="5" t="s">
        <v>64</v>
      </c>
      <c r="C11" s="5" t="s">
        <v>6</v>
      </c>
      <c r="D11" s="5">
        <v>2210</v>
      </c>
      <c r="E11" s="5">
        <v>11912</v>
      </c>
    </row>
    <row r="12" spans="1:10">
      <c r="A12" s="5" t="s">
        <v>5</v>
      </c>
      <c r="B12" s="5" t="s">
        <v>65</v>
      </c>
      <c r="C12" s="5" t="s">
        <v>6</v>
      </c>
      <c r="D12" s="5">
        <v>2240</v>
      </c>
      <c r="E12" s="5">
        <v>1400</v>
      </c>
    </row>
    <row r="13" spans="1:10">
      <c r="A13" s="5" t="s">
        <v>5</v>
      </c>
      <c r="B13" s="5" t="s">
        <v>77</v>
      </c>
      <c r="C13" s="5" t="s">
        <v>6</v>
      </c>
      <c r="D13" s="5">
        <v>2210</v>
      </c>
      <c r="E13" s="5">
        <v>10000</v>
      </c>
    </row>
    <row r="14" spans="1:10">
      <c r="A14" s="5" t="s">
        <v>5</v>
      </c>
      <c r="B14" s="5" t="s">
        <v>79</v>
      </c>
      <c r="C14" s="5" t="s">
        <v>6</v>
      </c>
      <c r="D14" s="5">
        <v>2210</v>
      </c>
      <c r="E14" s="5">
        <v>10000</v>
      </c>
    </row>
    <row r="15" spans="1:10">
      <c r="A15" s="5" t="s">
        <v>5</v>
      </c>
      <c r="B15" s="5" t="s">
        <v>78</v>
      </c>
      <c r="C15" s="5" t="s">
        <v>6</v>
      </c>
      <c r="D15" s="5">
        <v>2240</v>
      </c>
      <c r="E15" s="5">
        <v>20000</v>
      </c>
    </row>
    <row r="16" spans="1:10">
      <c r="A16" s="5" t="s">
        <v>5</v>
      </c>
      <c r="B16" s="5" t="s">
        <v>80</v>
      </c>
      <c r="C16" s="5" t="s">
        <v>6</v>
      </c>
      <c r="D16" s="5">
        <v>2240</v>
      </c>
      <c r="E16" s="5">
        <v>50000</v>
      </c>
    </row>
    <row r="17" spans="1:6" ht="18" customHeight="1">
      <c r="A17" s="5" t="s">
        <v>50</v>
      </c>
      <c r="B17" s="6" t="s">
        <v>51</v>
      </c>
      <c r="C17" s="5" t="s">
        <v>13</v>
      </c>
      <c r="D17" s="5">
        <v>2240</v>
      </c>
      <c r="E17" s="5">
        <v>1200</v>
      </c>
    </row>
    <row r="18" spans="1:6" ht="18" customHeight="1">
      <c r="A18" s="5" t="s">
        <v>52</v>
      </c>
      <c r="B18" s="6" t="s">
        <v>51</v>
      </c>
      <c r="C18" s="5" t="s">
        <v>7</v>
      </c>
      <c r="D18" s="5">
        <v>2240</v>
      </c>
      <c r="E18" s="5">
        <v>1200</v>
      </c>
    </row>
    <row r="19" spans="1:6" ht="18" customHeight="1">
      <c r="A19" s="5" t="s">
        <v>53</v>
      </c>
      <c r="B19" s="6" t="s">
        <v>51</v>
      </c>
      <c r="C19" s="5" t="s">
        <v>20</v>
      </c>
      <c r="D19" s="5">
        <v>2240</v>
      </c>
      <c r="E19" s="5">
        <v>200</v>
      </c>
    </row>
    <row r="20" spans="1:6">
      <c r="A20" s="5" t="s">
        <v>14</v>
      </c>
      <c r="B20" s="6" t="s">
        <v>34</v>
      </c>
      <c r="C20" s="5" t="s">
        <v>13</v>
      </c>
      <c r="D20" s="5">
        <v>2210</v>
      </c>
      <c r="E20" s="5">
        <v>12945</v>
      </c>
    </row>
    <row r="21" spans="1:6">
      <c r="A21" s="5" t="s">
        <v>14</v>
      </c>
      <c r="B21" s="6" t="s">
        <v>47</v>
      </c>
      <c r="C21" s="5" t="s">
        <v>13</v>
      </c>
      <c r="D21" s="5">
        <v>2210</v>
      </c>
      <c r="E21" s="5">
        <v>-210</v>
      </c>
    </row>
    <row r="22" spans="1:6">
      <c r="A22" s="5" t="s">
        <v>14</v>
      </c>
      <c r="B22" s="6" t="s">
        <v>48</v>
      </c>
      <c r="C22" s="5" t="s">
        <v>13</v>
      </c>
      <c r="D22" s="5">
        <v>2220</v>
      </c>
      <c r="E22" s="5">
        <v>210</v>
      </c>
    </row>
    <row r="23" spans="1:6">
      <c r="A23" s="5" t="s">
        <v>14</v>
      </c>
      <c r="B23" s="6" t="s">
        <v>55</v>
      </c>
      <c r="C23" s="5" t="s">
        <v>13</v>
      </c>
      <c r="D23" s="5">
        <v>2210</v>
      </c>
      <c r="E23" s="5">
        <v>7222</v>
      </c>
    </row>
    <row r="24" spans="1:6">
      <c r="A24" s="5" t="s">
        <v>36</v>
      </c>
      <c r="B24" s="6" t="s">
        <v>37</v>
      </c>
      <c r="C24" s="5">
        <v>210110</v>
      </c>
      <c r="D24" s="5">
        <v>2210</v>
      </c>
      <c r="E24" s="5">
        <v>19000</v>
      </c>
      <c r="F24">
        <f>E24+E32+E33+E51+E52+E53+E61+E62+E63+E72+E73+E74+E75+E76+E77+E50+E49+E47+E48</f>
        <v>1240355</v>
      </c>
    </row>
    <row r="25" spans="1:6">
      <c r="A25" s="6" t="s">
        <v>54</v>
      </c>
      <c r="B25" s="6" t="s">
        <v>55</v>
      </c>
      <c r="C25" s="5" t="s">
        <v>19</v>
      </c>
      <c r="D25" s="5">
        <v>2210</v>
      </c>
      <c r="E25" s="5">
        <v>1853</v>
      </c>
    </row>
    <row r="26" spans="1:6">
      <c r="A26" s="6" t="s">
        <v>44</v>
      </c>
      <c r="B26" s="5" t="s">
        <v>34</v>
      </c>
      <c r="C26" s="5" t="s">
        <v>7</v>
      </c>
      <c r="D26" s="5">
        <v>2210</v>
      </c>
      <c r="E26" s="5">
        <v>15000</v>
      </c>
    </row>
    <row r="27" spans="1:6">
      <c r="A27" s="6" t="s">
        <v>44</v>
      </c>
      <c r="B27" s="5" t="s">
        <v>45</v>
      </c>
      <c r="C27" s="5" t="s">
        <v>7</v>
      </c>
      <c r="D27" s="5">
        <v>2210</v>
      </c>
      <c r="E27" s="5">
        <v>42500</v>
      </c>
    </row>
    <row r="28" spans="1:6">
      <c r="A28" s="6" t="s">
        <v>44</v>
      </c>
      <c r="B28" s="5" t="s">
        <v>46</v>
      </c>
      <c r="C28" s="5" t="s">
        <v>7</v>
      </c>
      <c r="D28" s="5">
        <v>2210</v>
      </c>
      <c r="E28" s="5">
        <v>9600</v>
      </c>
    </row>
    <row r="29" spans="1:6">
      <c r="A29" s="6" t="s">
        <v>44</v>
      </c>
      <c r="B29" s="5" t="s">
        <v>49</v>
      </c>
      <c r="C29" s="5" t="s">
        <v>7</v>
      </c>
      <c r="D29" s="5">
        <v>2220</v>
      </c>
      <c r="E29" s="5">
        <v>2000</v>
      </c>
    </row>
    <row r="30" spans="1:6">
      <c r="A30" s="6" t="s">
        <v>10</v>
      </c>
      <c r="B30" s="6" t="s">
        <v>56</v>
      </c>
      <c r="C30" s="5" t="s">
        <v>11</v>
      </c>
      <c r="D30" s="5">
        <v>2210</v>
      </c>
      <c r="E30" s="5">
        <v>29000</v>
      </c>
    </row>
    <row r="31" spans="1:6">
      <c r="A31" s="6" t="s">
        <v>10</v>
      </c>
      <c r="B31" s="6" t="s">
        <v>58</v>
      </c>
      <c r="C31" s="5" t="s">
        <v>11</v>
      </c>
      <c r="D31" s="5">
        <v>2210</v>
      </c>
      <c r="E31" s="5">
        <v>9000</v>
      </c>
    </row>
    <row r="32" spans="1:6" ht="27">
      <c r="A32" s="6" t="s">
        <v>105</v>
      </c>
      <c r="B32" s="6" t="s">
        <v>106</v>
      </c>
      <c r="C32" s="5" t="s">
        <v>107</v>
      </c>
      <c r="D32" s="5">
        <v>2730</v>
      </c>
      <c r="E32" s="5">
        <v>50000</v>
      </c>
    </row>
    <row r="33" spans="1:5" ht="27">
      <c r="A33" s="6" t="s">
        <v>39</v>
      </c>
      <c r="B33" s="6" t="s">
        <v>40</v>
      </c>
      <c r="C33" s="5">
        <v>100202</v>
      </c>
      <c r="D33" s="5">
        <v>2240</v>
      </c>
      <c r="E33" s="5">
        <v>10848</v>
      </c>
    </row>
    <row r="34" spans="1:5">
      <c r="A34" s="6" t="s">
        <v>14</v>
      </c>
      <c r="B34" s="6" t="s">
        <v>38</v>
      </c>
      <c r="C34" s="5" t="s">
        <v>13</v>
      </c>
      <c r="D34" s="5">
        <v>2240</v>
      </c>
      <c r="E34" s="5">
        <v>31500</v>
      </c>
    </row>
    <row r="35" spans="1:5">
      <c r="A35" s="6" t="s">
        <v>12</v>
      </c>
      <c r="B35" s="6" t="s">
        <v>38</v>
      </c>
      <c r="C35" s="5" t="s">
        <v>13</v>
      </c>
      <c r="D35" s="5">
        <v>2240</v>
      </c>
      <c r="E35" s="5">
        <v>23500</v>
      </c>
    </row>
    <row r="36" spans="1:5">
      <c r="A36" s="6" t="s">
        <v>15</v>
      </c>
      <c r="B36" s="6" t="s">
        <v>38</v>
      </c>
      <c r="C36" s="5" t="s">
        <v>13</v>
      </c>
      <c r="D36" s="5">
        <v>2240</v>
      </c>
      <c r="E36" s="5">
        <v>20700</v>
      </c>
    </row>
    <row r="37" spans="1:5">
      <c r="A37" s="6" t="s">
        <v>15</v>
      </c>
      <c r="B37" s="6" t="s">
        <v>82</v>
      </c>
      <c r="C37" s="5" t="s">
        <v>13</v>
      </c>
      <c r="D37" s="5">
        <v>2210</v>
      </c>
      <c r="E37" s="5">
        <v>1200</v>
      </c>
    </row>
    <row r="38" spans="1:5">
      <c r="A38" s="6" t="s">
        <v>15</v>
      </c>
      <c r="B38" s="6" t="s">
        <v>55</v>
      </c>
      <c r="C38" s="5" t="s">
        <v>13</v>
      </c>
      <c r="D38" s="5">
        <v>2210</v>
      </c>
      <c r="E38" s="5">
        <v>7651</v>
      </c>
    </row>
    <row r="39" spans="1:5">
      <c r="A39" s="6" t="s">
        <v>16</v>
      </c>
      <c r="B39" s="5" t="s">
        <v>63</v>
      </c>
      <c r="C39" s="5">
        <v>110201</v>
      </c>
      <c r="D39" s="5">
        <v>2250</v>
      </c>
      <c r="E39" s="5">
        <v>220</v>
      </c>
    </row>
    <row r="40" spans="1:5">
      <c r="A40" s="6" t="s">
        <v>17</v>
      </c>
      <c r="B40" s="5" t="s">
        <v>62</v>
      </c>
      <c r="C40" s="5">
        <v>110201</v>
      </c>
      <c r="D40" s="5">
        <v>2240</v>
      </c>
      <c r="E40" s="5">
        <v>63</v>
      </c>
    </row>
    <row r="41" spans="1:5">
      <c r="A41" s="6" t="s">
        <v>18</v>
      </c>
      <c r="B41" s="5" t="s">
        <v>41</v>
      </c>
      <c r="C41" s="5" t="s">
        <v>20</v>
      </c>
      <c r="D41" s="5">
        <v>2210</v>
      </c>
      <c r="E41" s="5">
        <v>3200</v>
      </c>
    </row>
    <row r="42" spans="1:5">
      <c r="A42" s="6" t="s">
        <v>95</v>
      </c>
      <c r="B42" s="5" t="s">
        <v>96</v>
      </c>
      <c r="C42" s="5" t="s">
        <v>7</v>
      </c>
      <c r="D42" s="5">
        <v>2210</v>
      </c>
      <c r="E42" s="5">
        <v>1800</v>
      </c>
    </row>
    <row r="43" spans="1:5">
      <c r="A43" s="6" t="s">
        <v>98</v>
      </c>
      <c r="B43" s="5" t="s">
        <v>99</v>
      </c>
      <c r="C43" s="5" t="s">
        <v>7</v>
      </c>
      <c r="D43" s="5">
        <v>2210</v>
      </c>
      <c r="E43" s="5">
        <v>3740</v>
      </c>
    </row>
    <row r="44" spans="1:5">
      <c r="A44" s="6" t="s">
        <v>98</v>
      </c>
      <c r="B44" s="5" t="s">
        <v>100</v>
      </c>
      <c r="C44" s="5" t="s">
        <v>7</v>
      </c>
      <c r="D44" s="5">
        <v>2210</v>
      </c>
      <c r="E44" s="5">
        <v>1800</v>
      </c>
    </row>
    <row r="45" spans="1:5">
      <c r="A45" s="6" t="s">
        <v>98</v>
      </c>
      <c r="B45" s="5" t="s">
        <v>101</v>
      </c>
      <c r="C45" s="5" t="s">
        <v>7</v>
      </c>
      <c r="D45" s="5">
        <v>2210</v>
      </c>
      <c r="E45" s="5">
        <v>3000</v>
      </c>
    </row>
    <row r="46" spans="1:5">
      <c r="A46" s="6" t="s">
        <v>98</v>
      </c>
      <c r="B46" s="5" t="s">
        <v>102</v>
      </c>
      <c r="C46" s="5" t="s">
        <v>7</v>
      </c>
      <c r="D46" s="5">
        <v>2210</v>
      </c>
      <c r="E46" s="5">
        <v>700</v>
      </c>
    </row>
    <row r="47" spans="1:5" ht="27">
      <c r="A47" s="6"/>
      <c r="B47" s="6" t="s">
        <v>109</v>
      </c>
      <c r="C47" s="5">
        <v>100203</v>
      </c>
      <c r="D47" s="5">
        <v>2240</v>
      </c>
      <c r="E47" s="5">
        <v>9000</v>
      </c>
    </row>
    <row r="48" spans="1:5" ht="27">
      <c r="A48" s="6"/>
      <c r="B48" s="6" t="s">
        <v>110</v>
      </c>
      <c r="C48" s="5">
        <v>100203</v>
      </c>
      <c r="D48" s="5">
        <v>2240</v>
      </c>
      <c r="E48" s="5">
        <v>11000</v>
      </c>
    </row>
    <row r="49" spans="1:5">
      <c r="A49" s="6"/>
      <c r="B49" s="6" t="s">
        <v>111</v>
      </c>
      <c r="C49" s="5">
        <v>110502</v>
      </c>
      <c r="D49" s="5">
        <v>2210</v>
      </c>
      <c r="E49" s="5">
        <v>15000</v>
      </c>
    </row>
    <row r="50" spans="1:5">
      <c r="A50" s="6"/>
      <c r="B50" s="6" t="s">
        <v>112</v>
      </c>
      <c r="C50" s="5" t="s">
        <v>113</v>
      </c>
      <c r="D50" s="5">
        <v>2282</v>
      </c>
      <c r="E50" s="5">
        <v>4800</v>
      </c>
    </row>
    <row r="51" spans="1:5" ht="15" customHeight="1">
      <c r="A51" s="14" t="s">
        <v>73</v>
      </c>
      <c r="B51" s="14" t="s">
        <v>74</v>
      </c>
      <c r="C51" s="14">
        <v>170703</v>
      </c>
      <c r="D51" s="5">
        <v>2240</v>
      </c>
      <c r="E51" s="5">
        <v>80000</v>
      </c>
    </row>
    <row r="52" spans="1:5" ht="15" customHeight="1">
      <c r="A52" s="14" t="s">
        <v>73</v>
      </c>
      <c r="B52" s="14" t="s">
        <v>115</v>
      </c>
      <c r="C52" s="14">
        <v>170703</v>
      </c>
      <c r="D52" s="5">
        <v>2240</v>
      </c>
      <c r="E52" s="5">
        <v>84000</v>
      </c>
    </row>
    <row r="53" spans="1:5" ht="52.8" customHeight="1">
      <c r="A53" s="14" t="s">
        <v>114</v>
      </c>
      <c r="B53" s="14" t="s">
        <v>125</v>
      </c>
      <c r="C53" s="14">
        <v>160101</v>
      </c>
      <c r="D53" s="5">
        <v>2240</v>
      </c>
      <c r="E53" s="5">
        <v>58000</v>
      </c>
    </row>
    <row r="54" spans="1:5" ht="21.6" customHeight="1">
      <c r="A54" s="6" t="s">
        <v>10</v>
      </c>
      <c r="B54" s="6" t="s">
        <v>116</v>
      </c>
      <c r="C54" s="5" t="s">
        <v>11</v>
      </c>
      <c r="D54" s="5">
        <v>2282</v>
      </c>
      <c r="E54" s="5">
        <v>13425</v>
      </c>
    </row>
    <row r="55" spans="1:5" ht="21.6" customHeight="1">
      <c r="A55" s="6" t="s">
        <v>5</v>
      </c>
      <c r="B55" s="6" t="s">
        <v>121</v>
      </c>
      <c r="C55" s="5" t="s">
        <v>6</v>
      </c>
      <c r="D55" s="5">
        <v>2210</v>
      </c>
      <c r="E55" s="5">
        <v>820</v>
      </c>
    </row>
    <row r="56" spans="1:5" ht="21" customHeight="1">
      <c r="A56" s="6" t="s">
        <v>119</v>
      </c>
      <c r="B56" s="6" t="s">
        <v>120</v>
      </c>
      <c r="C56" s="5" t="s">
        <v>7</v>
      </c>
      <c r="D56" s="5">
        <v>2240</v>
      </c>
      <c r="E56" s="5">
        <v>1400</v>
      </c>
    </row>
    <row r="57" spans="1:5" ht="16.2" customHeight="1">
      <c r="A57" s="6" t="s">
        <v>119</v>
      </c>
      <c r="B57" s="6" t="s">
        <v>124</v>
      </c>
      <c r="C57" s="5" t="s">
        <v>7</v>
      </c>
      <c r="D57" s="5">
        <v>2240</v>
      </c>
      <c r="E57" s="5">
        <v>12000</v>
      </c>
    </row>
    <row r="58" spans="1:5" ht="15" customHeight="1">
      <c r="A58" s="6" t="s">
        <v>123</v>
      </c>
      <c r="B58" s="6" t="s">
        <v>124</v>
      </c>
      <c r="C58" s="5" t="s">
        <v>7</v>
      </c>
      <c r="D58" s="5">
        <v>2240</v>
      </c>
      <c r="E58" s="5">
        <v>12000</v>
      </c>
    </row>
    <row r="59" spans="1:5" ht="15" customHeight="1">
      <c r="A59" s="6" t="s">
        <v>123</v>
      </c>
      <c r="B59" s="6" t="s">
        <v>136</v>
      </c>
      <c r="C59" s="5" t="s">
        <v>7</v>
      </c>
      <c r="D59" s="5">
        <v>2274</v>
      </c>
      <c r="E59" s="5">
        <v>501605</v>
      </c>
    </row>
    <row r="60" spans="1:5" ht="15" customHeight="1">
      <c r="A60" s="6" t="s">
        <v>119</v>
      </c>
      <c r="B60" s="6" t="s">
        <v>137</v>
      </c>
      <c r="C60" s="5" t="s">
        <v>7</v>
      </c>
      <c r="D60" s="5">
        <v>2274</v>
      </c>
      <c r="E60" s="5">
        <v>195062</v>
      </c>
    </row>
    <row r="61" spans="1:5" ht="15" customHeight="1">
      <c r="A61" s="6" t="s">
        <v>43</v>
      </c>
      <c r="B61" s="6" t="s">
        <v>127</v>
      </c>
      <c r="C61" s="5">
        <v>130203</v>
      </c>
      <c r="D61" s="5">
        <v>2610</v>
      </c>
      <c r="E61" s="5">
        <v>7146</v>
      </c>
    </row>
    <row r="62" spans="1:5" ht="29.4" customHeight="1">
      <c r="A62" s="6" t="s">
        <v>156</v>
      </c>
      <c r="B62" s="6" t="s">
        <v>129</v>
      </c>
      <c r="C62" s="5">
        <v>170703</v>
      </c>
      <c r="D62" s="5">
        <v>2240</v>
      </c>
      <c r="E62" s="5">
        <v>25</v>
      </c>
    </row>
    <row r="63" spans="1:5" ht="17.399999999999999" customHeight="1">
      <c r="A63" s="6" t="s">
        <v>128</v>
      </c>
      <c r="B63" s="6" t="s">
        <v>135</v>
      </c>
      <c r="C63" s="5">
        <v>100203</v>
      </c>
      <c r="D63" s="5">
        <v>2210</v>
      </c>
      <c r="E63" s="5">
        <v>13536</v>
      </c>
    </row>
    <row r="64" spans="1:5" ht="27" customHeight="1">
      <c r="A64" s="6" t="s">
        <v>5</v>
      </c>
      <c r="B64" s="6" t="s">
        <v>146</v>
      </c>
      <c r="C64" s="5" t="s">
        <v>6</v>
      </c>
      <c r="D64" s="5">
        <v>2240</v>
      </c>
      <c r="E64" s="5">
        <v>30000</v>
      </c>
    </row>
    <row r="65" spans="1:6" ht="13.2" customHeight="1">
      <c r="A65" s="6" t="s">
        <v>98</v>
      </c>
      <c r="B65" s="6" t="s">
        <v>138</v>
      </c>
      <c r="C65" s="5" t="s">
        <v>7</v>
      </c>
      <c r="D65" s="5">
        <v>2210</v>
      </c>
      <c r="E65" s="5">
        <v>4000</v>
      </c>
    </row>
    <row r="66" spans="1:6" ht="13.2" customHeight="1">
      <c r="A66" s="6" t="s">
        <v>10</v>
      </c>
      <c r="B66" s="6" t="s">
        <v>139</v>
      </c>
      <c r="C66" s="5" t="s">
        <v>11</v>
      </c>
      <c r="D66" s="5">
        <v>2730</v>
      </c>
      <c r="E66" s="5">
        <v>50000</v>
      </c>
    </row>
    <row r="67" spans="1:6" ht="13.2" customHeight="1">
      <c r="A67" s="6" t="s">
        <v>54</v>
      </c>
      <c r="B67" s="6" t="s">
        <v>143</v>
      </c>
      <c r="C67" s="5" t="s">
        <v>19</v>
      </c>
      <c r="D67" s="5">
        <v>2210</v>
      </c>
      <c r="E67" s="5">
        <v>52506</v>
      </c>
    </row>
    <row r="68" spans="1:6" ht="13.2" customHeight="1">
      <c r="A68" s="6" t="s">
        <v>52</v>
      </c>
      <c r="B68" s="6" t="s">
        <v>144</v>
      </c>
      <c r="C68" s="5" t="s">
        <v>7</v>
      </c>
      <c r="D68" s="5">
        <v>2240</v>
      </c>
      <c r="E68" s="5">
        <v>36000</v>
      </c>
    </row>
    <row r="69" spans="1:6" ht="13.2" customHeight="1">
      <c r="A69" s="6" t="s">
        <v>53</v>
      </c>
      <c r="B69" s="6" t="s">
        <v>144</v>
      </c>
      <c r="C69" s="5" t="s">
        <v>20</v>
      </c>
      <c r="D69" s="5">
        <v>2240</v>
      </c>
      <c r="E69" s="5">
        <v>6000</v>
      </c>
    </row>
    <row r="70" spans="1:6" ht="13.2" customHeight="1">
      <c r="A70" s="6" t="s">
        <v>50</v>
      </c>
      <c r="B70" s="6" t="s">
        <v>144</v>
      </c>
      <c r="C70" s="5" t="s">
        <v>13</v>
      </c>
      <c r="D70" s="5">
        <v>2240</v>
      </c>
      <c r="E70" s="5">
        <v>36000</v>
      </c>
    </row>
    <row r="71" spans="1:6" ht="13.2" customHeight="1">
      <c r="A71" s="6" t="s">
        <v>145</v>
      </c>
      <c r="B71" s="6" t="s">
        <v>144</v>
      </c>
      <c r="C71" s="5" t="s">
        <v>19</v>
      </c>
      <c r="D71" s="5">
        <v>2240</v>
      </c>
      <c r="E71" s="5">
        <v>6000</v>
      </c>
    </row>
    <row r="72" spans="1:6" ht="13.2" customHeight="1">
      <c r="A72" s="6"/>
      <c r="B72" s="14" t="s">
        <v>152</v>
      </c>
      <c r="C72" s="5">
        <v>170703</v>
      </c>
      <c r="D72" s="5">
        <v>2240</v>
      </c>
      <c r="E72" s="5">
        <v>30000</v>
      </c>
    </row>
    <row r="73" spans="1:6" ht="13.2" customHeight="1">
      <c r="A73" s="6"/>
      <c r="B73" s="14" t="s">
        <v>147</v>
      </c>
      <c r="C73" s="5">
        <v>170703</v>
      </c>
      <c r="D73" s="5">
        <v>2240</v>
      </c>
      <c r="E73" s="5">
        <v>150000</v>
      </c>
    </row>
    <row r="74" spans="1:6" ht="13.2" customHeight="1">
      <c r="A74" s="6"/>
      <c r="B74" s="14" t="s">
        <v>148</v>
      </c>
      <c r="C74" s="5">
        <v>170703</v>
      </c>
      <c r="D74" s="5">
        <v>2240</v>
      </c>
      <c r="E74" s="5">
        <v>150000</v>
      </c>
    </row>
    <row r="75" spans="1:6" ht="13.2" customHeight="1">
      <c r="A75" s="6"/>
      <c r="B75" s="14" t="s">
        <v>149</v>
      </c>
      <c r="C75" s="5">
        <v>170703</v>
      </c>
      <c r="D75" s="5">
        <v>2240</v>
      </c>
      <c r="E75" s="5">
        <v>199000</v>
      </c>
    </row>
    <row r="76" spans="1:6" ht="13.2" customHeight="1">
      <c r="A76" s="6"/>
      <c r="B76" s="14" t="s">
        <v>150</v>
      </c>
      <c r="C76" s="5">
        <v>170703</v>
      </c>
      <c r="D76" s="5">
        <v>2240</v>
      </c>
      <c r="E76" s="5">
        <v>199000</v>
      </c>
    </row>
    <row r="77" spans="1:6" ht="13.2" customHeight="1">
      <c r="A77" s="6"/>
      <c r="B77" s="14" t="s">
        <v>151</v>
      </c>
      <c r="C77" s="5">
        <v>170703</v>
      </c>
      <c r="D77" s="5">
        <v>2240</v>
      </c>
      <c r="E77" s="5">
        <v>150000</v>
      </c>
    </row>
    <row r="78" spans="1:6">
      <c r="A78" s="13" t="s">
        <v>22</v>
      </c>
      <c r="B78" s="6"/>
      <c r="C78" s="5"/>
      <c r="D78" s="5"/>
      <c r="E78" s="5">
        <f>SUM(E10:E77)</f>
        <v>2536079</v>
      </c>
    </row>
    <row r="79" spans="1:6" ht="27">
      <c r="A79" s="6" t="s">
        <v>21</v>
      </c>
      <c r="B79" s="6" t="s">
        <v>85</v>
      </c>
      <c r="C79" s="5">
        <v>602400</v>
      </c>
      <c r="D79" s="5"/>
      <c r="E79" s="5">
        <f>E122</f>
        <v>3699065</v>
      </c>
    </row>
    <row r="80" spans="1:6" ht="19.8" customHeight="1">
      <c r="A80" s="29" t="s">
        <v>23</v>
      </c>
      <c r="B80" s="29"/>
      <c r="C80" s="7"/>
      <c r="D80" s="7"/>
      <c r="E80" s="7">
        <f>E78+E79</f>
        <v>6235144</v>
      </c>
      <c r="F80">
        <f>C7</f>
        <v>6235144</v>
      </c>
    </row>
    <row r="81" spans="1:5" ht="15.6">
      <c r="A81" s="8" t="s">
        <v>9</v>
      </c>
      <c r="B81" s="5"/>
      <c r="C81" s="5"/>
      <c r="D81" s="5"/>
      <c r="E81" s="5"/>
    </row>
    <row r="82" spans="1:5">
      <c r="A82" s="19" t="s">
        <v>117</v>
      </c>
      <c r="B82" s="18"/>
      <c r="C82" s="5">
        <v>19010100</v>
      </c>
      <c r="D82" s="5"/>
      <c r="E82" s="5">
        <v>150000</v>
      </c>
    </row>
    <row r="83" spans="1:5" ht="40.200000000000003">
      <c r="A83" s="17" t="s">
        <v>118</v>
      </c>
      <c r="B83" s="6" t="s">
        <v>153</v>
      </c>
      <c r="C83" s="5">
        <v>250344</v>
      </c>
      <c r="D83" s="5">
        <v>3220</v>
      </c>
      <c r="E83" s="5">
        <v>150000</v>
      </c>
    </row>
    <row r="84" spans="1:5" ht="16.8" customHeight="1">
      <c r="A84" s="31" t="s">
        <v>28</v>
      </c>
      <c r="B84" s="32"/>
      <c r="C84" s="32"/>
      <c r="D84" s="32"/>
      <c r="E84" s="33"/>
    </row>
    <row r="85" spans="1:5" ht="17.399999999999999" customHeight="1">
      <c r="A85" s="26" t="s">
        <v>33</v>
      </c>
      <c r="B85" s="27"/>
      <c r="C85" s="27"/>
      <c r="D85" s="27"/>
      <c r="E85" s="9"/>
    </row>
    <row r="86" spans="1:5" ht="40.200000000000003">
      <c r="A86" s="6" t="s">
        <v>42</v>
      </c>
      <c r="B86" s="6" t="s">
        <v>104</v>
      </c>
      <c r="C86" s="5">
        <v>180409</v>
      </c>
      <c r="D86" s="5">
        <v>3210</v>
      </c>
      <c r="E86" s="5">
        <v>52990</v>
      </c>
    </row>
    <row r="87" spans="1:5" ht="27">
      <c r="A87" s="6" t="s">
        <v>68</v>
      </c>
      <c r="B87" s="5" t="s">
        <v>69</v>
      </c>
      <c r="C87" s="5">
        <v>180409</v>
      </c>
      <c r="D87" s="5">
        <v>3210</v>
      </c>
      <c r="E87" s="5">
        <v>32000</v>
      </c>
    </row>
    <row r="88" spans="1:5">
      <c r="A88" s="6" t="s">
        <v>43</v>
      </c>
      <c r="B88" s="6" t="s">
        <v>108</v>
      </c>
      <c r="C88" s="5">
        <v>130203</v>
      </c>
      <c r="D88" s="5">
        <v>3210</v>
      </c>
      <c r="E88" s="5">
        <v>60000</v>
      </c>
    </row>
    <row r="89" spans="1:5">
      <c r="A89" s="6" t="s">
        <v>10</v>
      </c>
      <c r="B89" s="6" t="s">
        <v>57</v>
      </c>
      <c r="C89" s="5" t="s">
        <v>11</v>
      </c>
      <c r="D89" s="5">
        <v>3110</v>
      </c>
      <c r="E89" s="5">
        <v>25200</v>
      </c>
    </row>
    <row r="90" spans="1:5">
      <c r="A90" s="6" t="s">
        <v>60</v>
      </c>
      <c r="B90" s="6" t="s">
        <v>61</v>
      </c>
      <c r="C90" s="5">
        <v>110201</v>
      </c>
      <c r="D90" s="5">
        <v>3110</v>
      </c>
      <c r="E90" s="5">
        <v>9409</v>
      </c>
    </row>
    <row r="91" spans="1:5">
      <c r="A91" s="6" t="s">
        <v>95</v>
      </c>
      <c r="B91" s="6" t="s">
        <v>61</v>
      </c>
      <c r="C91" s="5" t="s">
        <v>7</v>
      </c>
      <c r="D91" s="5">
        <v>3110</v>
      </c>
      <c r="E91" s="5">
        <v>5450</v>
      </c>
    </row>
    <row r="92" spans="1:5">
      <c r="A92" s="6" t="s">
        <v>95</v>
      </c>
      <c r="B92" s="6" t="s">
        <v>97</v>
      </c>
      <c r="C92" s="5" t="s">
        <v>7</v>
      </c>
      <c r="D92" s="5">
        <v>3110</v>
      </c>
      <c r="E92" s="5">
        <v>13300</v>
      </c>
    </row>
    <row r="93" spans="1:5">
      <c r="A93" s="6" t="s">
        <v>67</v>
      </c>
      <c r="B93" s="6" t="s">
        <v>66</v>
      </c>
      <c r="C93" s="5" t="s">
        <v>7</v>
      </c>
      <c r="D93" s="5">
        <v>3110</v>
      </c>
      <c r="E93" s="5">
        <v>60000</v>
      </c>
    </row>
    <row r="94" spans="1:5">
      <c r="A94" s="6"/>
      <c r="B94" s="6" t="s">
        <v>70</v>
      </c>
      <c r="C94" s="5">
        <v>150101</v>
      </c>
      <c r="D94" s="5">
        <v>3142</v>
      </c>
      <c r="E94" s="5">
        <v>15000</v>
      </c>
    </row>
    <row r="95" spans="1:5">
      <c r="A95" s="6"/>
      <c r="B95" s="6" t="s">
        <v>71</v>
      </c>
      <c r="C95" s="5">
        <v>150101</v>
      </c>
      <c r="D95" s="5">
        <v>3142</v>
      </c>
      <c r="E95" s="5">
        <v>84000</v>
      </c>
    </row>
    <row r="96" spans="1:5">
      <c r="A96" s="6"/>
      <c r="B96" s="6" t="s">
        <v>72</v>
      </c>
      <c r="C96" s="5" t="s">
        <v>7</v>
      </c>
      <c r="D96" s="5">
        <v>3132</v>
      </c>
      <c r="E96" s="5">
        <v>100000</v>
      </c>
    </row>
    <row r="97" spans="1:5">
      <c r="A97" s="6"/>
      <c r="B97" s="6" t="s">
        <v>75</v>
      </c>
      <c r="C97" s="5">
        <v>110204</v>
      </c>
      <c r="D97" s="5">
        <v>3132</v>
      </c>
      <c r="E97" s="5">
        <v>10000</v>
      </c>
    </row>
    <row r="98" spans="1:5">
      <c r="A98" s="6"/>
      <c r="B98" s="6" t="s">
        <v>76</v>
      </c>
      <c r="C98" s="5">
        <v>110204</v>
      </c>
      <c r="D98" s="5">
        <v>3132</v>
      </c>
      <c r="E98" s="5">
        <v>90000</v>
      </c>
    </row>
    <row r="99" spans="1:5" ht="27">
      <c r="A99" s="6"/>
      <c r="B99" s="6" t="s">
        <v>154</v>
      </c>
      <c r="C99" s="5">
        <v>150101</v>
      </c>
      <c r="D99" s="5">
        <v>3142</v>
      </c>
      <c r="E99" s="5">
        <v>32393</v>
      </c>
    </row>
    <row r="100" spans="1:5" ht="27">
      <c r="A100" s="6"/>
      <c r="B100" s="6" t="s">
        <v>86</v>
      </c>
      <c r="C100" s="5">
        <v>150101</v>
      </c>
      <c r="D100" s="5">
        <v>3142</v>
      </c>
      <c r="E100" s="5">
        <v>32509</v>
      </c>
    </row>
    <row r="101" spans="1:5">
      <c r="A101" s="6"/>
      <c r="B101" s="6" t="s">
        <v>87</v>
      </c>
      <c r="C101" s="5">
        <v>110204</v>
      </c>
      <c r="D101" s="5">
        <v>3132</v>
      </c>
      <c r="E101" s="5">
        <v>657096</v>
      </c>
    </row>
    <row r="102" spans="1:5">
      <c r="A102" s="6"/>
      <c r="B102" s="6" t="s">
        <v>88</v>
      </c>
      <c r="C102" s="5">
        <v>110204</v>
      </c>
      <c r="D102" s="5">
        <v>3132</v>
      </c>
      <c r="E102" s="5">
        <v>689718</v>
      </c>
    </row>
    <row r="103" spans="1:5">
      <c r="A103" s="6" t="s">
        <v>83</v>
      </c>
      <c r="B103" s="6" t="s">
        <v>84</v>
      </c>
      <c r="C103" s="5" t="s">
        <v>7</v>
      </c>
      <c r="D103" s="5">
        <v>3110</v>
      </c>
      <c r="E103" s="5">
        <v>13000</v>
      </c>
    </row>
    <row r="104" spans="1:5">
      <c r="A104" s="6" t="s">
        <v>5</v>
      </c>
      <c r="B104" s="6" t="s">
        <v>81</v>
      </c>
      <c r="C104" s="5" t="s">
        <v>6</v>
      </c>
      <c r="D104" s="5">
        <v>3110</v>
      </c>
      <c r="E104" s="5">
        <v>13000</v>
      </c>
    </row>
    <row r="105" spans="1:5">
      <c r="A105" s="6"/>
      <c r="B105" s="6" t="s">
        <v>126</v>
      </c>
      <c r="C105" s="5">
        <v>150101</v>
      </c>
      <c r="D105" s="5">
        <v>3142</v>
      </c>
      <c r="E105" s="5">
        <v>90000</v>
      </c>
    </row>
    <row r="106" spans="1:5">
      <c r="A106" s="6"/>
      <c r="B106" s="6" t="s">
        <v>134</v>
      </c>
      <c r="C106" s="5">
        <v>150101</v>
      </c>
      <c r="D106" s="5">
        <v>3142</v>
      </c>
      <c r="E106" s="5">
        <v>250000</v>
      </c>
    </row>
    <row r="107" spans="1:5">
      <c r="A107" s="6"/>
      <c r="B107" s="6" t="s">
        <v>140</v>
      </c>
      <c r="C107" s="5">
        <v>110204</v>
      </c>
      <c r="D107" s="5">
        <v>3110</v>
      </c>
      <c r="E107" s="5">
        <v>29000</v>
      </c>
    </row>
    <row r="108" spans="1:5">
      <c r="A108" s="6"/>
      <c r="B108" s="6" t="s">
        <v>141</v>
      </c>
      <c r="C108" s="5" t="s">
        <v>19</v>
      </c>
      <c r="D108" s="5">
        <v>3110</v>
      </c>
      <c r="E108" s="5">
        <v>15000</v>
      </c>
    </row>
    <row r="109" spans="1:5">
      <c r="A109" s="6"/>
      <c r="B109" s="6" t="s">
        <v>142</v>
      </c>
      <c r="C109" s="5" t="s">
        <v>6</v>
      </c>
      <c r="D109" s="5">
        <v>3110</v>
      </c>
      <c r="E109" s="5">
        <v>800000</v>
      </c>
    </row>
    <row r="110" spans="1:5">
      <c r="A110" s="6"/>
      <c r="B110" s="13" t="s">
        <v>94</v>
      </c>
      <c r="C110" s="5"/>
      <c r="D110" s="5"/>
      <c r="E110" s="5"/>
    </row>
    <row r="111" spans="1:5">
      <c r="A111" s="6"/>
      <c r="B111" s="5" t="s">
        <v>89</v>
      </c>
      <c r="C111" s="5">
        <v>110201</v>
      </c>
      <c r="D111" s="5">
        <v>3110</v>
      </c>
      <c r="E111" s="5">
        <v>-1353</v>
      </c>
    </row>
    <row r="112" spans="1:5">
      <c r="A112" s="6"/>
      <c r="B112" s="5" t="s">
        <v>90</v>
      </c>
      <c r="C112" s="5">
        <v>110201</v>
      </c>
      <c r="D112" s="5">
        <v>3110</v>
      </c>
      <c r="E112" s="5">
        <v>1353</v>
      </c>
    </row>
    <row r="113" spans="1:6">
      <c r="A113" s="6"/>
      <c r="B113" s="5" t="s">
        <v>91</v>
      </c>
      <c r="C113" s="5" t="s">
        <v>6</v>
      </c>
      <c r="D113" s="5">
        <v>3110</v>
      </c>
      <c r="E113" s="5">
        <v>-200</v>
      </c>
    </row>
    <row r="114" spans="1:6">
      <c r="A114" s="6"/>
      <c r="B114" s="22" t="s">
        <v>93</v>
      </c>
      <c r="C114" s="5" t="s">
        <v>6</v>
      </c>
      <c r="D114" s="5">
        <v>3110</v>
      </c>
      <c r="E114" s="5">
        <v>200</v>
      </c>
    </row>
    <row r="115" spans="1:6">
      <c r="A115" s="20"/>
      <c r="B115" s="24" t="s">
        <v>131</v>
      </c>
      <c r="C115" s="21"/>
      <c r="D115" s="5"/>
      <c r="E115" s="5"/>
    </row>
    <row r="116" spans="1:6">
      <c r="A116" s="20"/>
      <c r="B116" s="24" t="s">
        <v>132</v>
      </c>
      <c r="C116" s="21">
        <v>100203</v>
      </c>
      <c r="D116" s="5">
        <v>3110</v>
      </c>
      <c r="E116" s="5">
        <v>-27860</v>
      </c>
    </row>
    <row r="117" spans="1:6" ht="27">
      <c r="A117" s="20"/>
      <c r="B117" s="25" t="s">
        <v>130</v>
      </c>
      <c r="C117" s="21">
        <v>100203</v>
      </c>
      <c r="D117" s="5">
        <v>3110</v>
      </c>
      <c r="E117" s="5">
        <v>19860</v>
      </c>
    </row>
    <row r="118" spans="1:6">
      <c r="A118" s="20"/>
      <c r="B118" s="24" t="s">
        <v>133</v>
      </c>
      <c r="C118" s="21">
        <v>100203</v>
      </c>
      <c r="D118" s="5">
        <v>3110</v>
      </c>
      <c r="E118" s="5">
        <v>8000</v>
      </c>
    </row>
    <row r="119" spans="1:6">
      <c r="A119" s="6"/>
      <c r="B119" s="23" t="s">
        <v>27</v>
      </c>
      <c r="C119" s="5"/>
      <c r="D119" s="5"/>
      <c r="E119" s="5"/>
    </row>
    <row r="120" spans="1:6">
      <c r="A120" s="6"/>
      <c r="B120" s="15" t="s">
        <v>92</v>
      </c>
      <c r="C120" s="5">
        <v>150101</v>
      </c>
      <c r="D120" s="5">
        <v>3142</v>
      </c>
      <c r="E120" s="5">
        <v>430000</v>
      </c>
    </row>
    <row r="121" spans="1:6">
      <c r="A121" s="6"/>
      <c r="B121" s="16" t="s">
        <v>35</v>
      </c>
      <c r="C121" s="5">
        <v>100203</v>
      </c>
      <c r="D121" s="5">
        <v>3110</v>
      </c>
      <c r="E121" s="5">
        <v>90000</v>
      </c>
    </row>
    <row r="122" spans="1:6">
      <c r="A122" s="11" t="s">
        <v>29</v>
      </c>
      <c r="B122" s="11"/>
      <c r="C122" s="11"/>
      <c r="D122" s="11"/>
      <c r="E122" s="11">
        <f>SUM(E86:E121)</f>
        <v>3699065</v>
      </c>
      <c r="F122">
        <f>E122-E86-E87-E88</f>
        <v>3554075</v>
      </c>
    </row>
    <row r="123" spans="1:6">
      <c r="A123" s="11" t="s">
        <v>122</v>
      </c>
      <c r="B123" s="11"/>
      <c r="C123" s="11"/>
      <c r="D123" s="11"/>
      <c r="E123" s="11">
        <f>E122+E83</f>
        <v>3849065</v>
      </c>
    </row>
    <row r="124" spans="1:6">
      <c r="A124" s="12"/>
      <c r="B124" s="12"/>
      <c r="C124" s="12"/>
      <c r="D124" s="12"/>
      <c r="E124" s="12"/>
    </row>
    <row r="125" spans="1:6">
      <c r="A125" t="s">
        <v>31</v>
      </c>
    </row>
  </sheetData>
  <mergeCells count="6">
    <mergeCell ref="A85:D85"/>
    <mergeCell ref="A8:C8"/>
    <mergeCell ref="A1:E1"/>
    <mergeCell ref="A80:B80"/>
    <mergeCell ref="A3:E3"/>
    <mergeCell ref="A84:E84"/>
  </mergeCells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  <rowBreaks count="1" manualBreakCount="1">
    <brk id="80" max="4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2016-11-01T14:29:41Z</dcterms:modified>
</cp:coreProperties>
</file>